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28" yWindow="1128" windowWidth="27408" windowHeight="13056" activeTab="2"/>
  </bookViews>
  <sheets>
    <sheet name="31032022" sheetId="8" r:id="rId1"/>
    <sheet name="30062022" sheetId="5" r:id="rId2"/>
    <sheet name="31122022" sheetId="9" r:id="rId3"/>
    <sheet name="Hárok3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9" l="1"/>
  <c r="D82" i="9"/>
  <c r="C82" i="9"/>
  <c r="E67" i="9"/>
  <c r="D67" i="9"/>
  <c r="C67" i="9"/>
  <c r="E18" i="9"/>
  <c r="E20" i="9" s="1"/>
  <c r="D18" i="9"/>
  <c r="D20" i="9" s="1"/>
  <c r="E87" i="9"/>
  <c r="D87" i="9"/>
  <c r="C87" i="9"/>
  <c r="C8" i="9"/>
  <c r="C18" i="9" s="1"/>
  <c r="C20" i="9" s="1"/>
  <c r="E67" i="8"/>
  <c r="D67" i="8"/>
  <c r="C67" i="8"/>
  <c r="E63" i="8"/>
  <c r="D63" i="8"/>
  <c r="C63" i="8"/>
  <c r="E54" i="8"/>
  <c r="D54" i="8"/>
  <c r="C54" i="8"/>
  <c r="C68" i="8" s="1"/>
  <c r="E8" i="8"/>
  <c r="E11" i="8" s="1"/>
  <c r="E13" i="8" s="1"/>
  <c r="D8" i="8"/>
  <c r="D11" i="8" s="1"/>
  <c r="D13" i="8" s="1"/>
  <c r="C8" i="8"/>
  <c r="C11" i="8" s="1"/>
  <c r="C13" i="8" s="1"/>
  <c r="E56" i="5"/>
  <c r="D8" i="5"/>
  <c r="D11" i="5" s="1"/>
  <c r="D13" i="5" s="1"/>
  <c r="E70" i="5"/>
  <c r="D70" i="5"/>
  <c r="C70" i="5"/>
  <c r="E66" i="5"/>
  <c r="D66" i="5"/>
  <c r="C66" i="5"/>
  <c r="D56" i="5"/>
  <c r="C56" i="5"/>
  <c r="E8" i="5"/>
  <c r="E11" i="5" s="1"/>
  <c r="E13" i="5" s="1"/>
  <c r="C8" i="5"/>
  <c r="C11" i="5" s="1"/>
  <c r="C13" i="5" s="1"/>
  <c r="C90" i="9" l="1"/>
  <c r="D90" i="9"/>
  <c r="E90" i="9"/>
  <c r="E91" i="9" s="1"/>
  <c r="C88" i="9"/>
  <c r="D88" i="9"/>
  <c r="E88" i="9"/>
  <c r="D68" i="8"/>
  <c r="E68" i="8"/>
  <c r="C70" i="8"/>
  <c r="D70" i="8"/>
  <c r="E70" i="8"/>
  <c r="E71" i="8" s="1"/>
  <c r="C71" i="5"/>
  <c r="D71" i="5"/>
  <c r="E73" i="5"/>
  <c r="E74" i="5" s="1"/>
  <c r="E71" i="5"/>
  <c r="C73" i="5"/>
  <c r="D73" i="5"/>
</calcChain>
</file>

<file path=xl/sharedStrings.xml><?xml version="1.0" encoding="utf-8"?>
<sst xmlns="http://schemas.openxmlformats.org/spreadsheetml/2006/main" count="333" uniqueCount="109">
  <si>
    <t>Príjmy:</t>
  </si>
  <si>
    <t>schv.</t>
  </si>
  <si>
    <t>uprav.</t>
  </si>
  <si>
    <t>100 - daňové</t>
  </si>
  <si>
    <t>200 - nedaňové</t>
  </si>
  <si>
    <t>300 -granty a transfery</t>
  </si>
  <si>
    <t>% plnenia</t>
  </si>
  <si>
    <t>Bežné príjmy:</t>
  </si>
  <si>
    <t>spolu:</t>
  </si>
  <si>
    <t>Kapitálové príjmy:</t>
  </si>
  <si>
    <t>Finančné operácie:</t>
  </si>
  <si>
    <t>Príjmy spolu :</t>
  </si>
  <si>
    <t>Výdavky:</t>
  </si>
  <si>
    <t>Bežné výdavky:</t>
  </si>
  <si>
    <t>620 - poistné</t>
  </si>
  <si>
    <t>630 - tovary a služby</t>
  </si>
  <si>
    <t>640 - transfery</t>
  </si>
  <si>
    <t>01.1.1</t>
  </si>
  <si>
    <t>01.1.2</t>
  </si>
  <si>
    <t>01.3.2</t>
  </si>
  <si>
    <t>01.7.0</t>
  </si>
  <si>
    <t>650 - splácanie úrokov</t>
  </si>
  <si>
    <t>03.2.0</t>
  </si>
  <si>
    <t>03.6.0</t>
  </si>
  <si>
    <t>04.6.0</t>
  </si>
  <si>
    <t>05.1.0</t>
  </si>
  <si>
    <t>05.2.0</t>
  </si>
  <si>
    <t>05.4.0</t>
  </si>
  <si>
    <t>06.1.0</t>
  </si>
  <si>
    <t>06.2.0</t>
  </si>
  <si>
    <t>06.3.0</t>
  </si>
  <si>
    <t>06.4.0</t>
  </si>
  <si>
    <t>06.6.0</t>
  </si>
  <si>
    <t>08.1.0</t>
  </si>
  <si>
    <t>08.2.0</t>
  </si>
  <si>
    <t>08.3.0</t>
  </si>
  <si>
    <t>08.4.0</t>
  </si>
  <si>
    <t>09.8.0</t>
  </si>
  <si>
    <t>10.4.0</t>
  </si>
  <si>
    <t>Kapitálové výdavky:</t>
  </si>
  <si>
    <t>810 - návratná fin.výpomoc</t>
  </si>
  <si>
    <t>820 -splátka istiny</t>
  </si>
  <si>
    <t>RO - výdavky bežné</t>
  </si>
  <si>
    <t>Výdavky spolu:</t>
  </si>
  <si>
    <t>610 - mzdy,platy- MOPS</t>
  </si>
  <si>
    <t>630 - tovary a služby-cesty</t>
  </si>
  <si>
    <t>630 - tovary a služby-TKO</t>
  </si>
  <si>
    <t>630 - tovary a služby-ČOV</t>
  </si>
  <si>
    <t>630 - tovary a služby-ochr.prírody</t>
  </si>
  <si>
    <t>610 - mzdy, platy-stav.úrad</t>
  </si>
  <si>
    <t>610 - mzdy, platy-AČ</t>
  </si>
  <si>
    <t>630 -tovary a služby-vodovod</t>
  </si>
  <si>
    <t>630 - tovary a služby-VO</t>
  </si>
  <si>
    <t>630 - tovary a služby-rozhlas</t>
  </si>
  <si>
    <t>630 - tovary a služby-šport</t>
  </si>
  <si>
    <t>610 -mzdy-kultúra</t>
  </si>
  <si>
    <t>630 -tovary a služby-vyd. A vys.sl.</t>
  </si>
  <si>
    <t>630 - tovary a služby- cint.</t>
  </si>
  <si>
    <t>630 - tovary a služby-vzdelávanie</t>
  </si>
  <si>
    <t>04.6.1</t>
  </si>
  <si>
    <t>710 - rekonšt.komunikácií</t>
  </si>
  <si>
    <t>710 - rozvoj obcí-nová kom.</t>
  </si>
  <si>
    <t>výdavky za obec spolu:</t>
  </si>
  <si>
    <t>RO - príjmy</t>
  </si>
  <si>
    <t>630 - tovary a sl.-os.príjem</t>
  </si>
  <si>
    <t>710 - obec.námestie</t>
  </si>
  <si>
    <t>710 - prístavba č.68</t>
  </si>
  <si>
    <t>Výsledok hospodárenia:</t>
  </si>
  <si>
    <t>10.7.0</t>
  </si>
  <si>
    <t>610 - mzdy TSP+TP</t>
  </si>
  <si>
    <t>620 - poistné odvody</t>
  </si>
  <si>
    <t>710 - parkoviská</t>
  </si>
  <si>
    <t>630 - tov.a sl.-bankové p.</t>
  </si>
  <si>
    <t>610 - mzdy, platy-OcÚ</t>
  </si>
  <si>
    <t>630 - tov.a sl.-pož.ochr.</t>
  </si>
  <si>
    <t>príjmy za obec spolu:</t>
  </si>
  <si>
    <t>10.2.0</t>
  </si>
  <si>
    <r>
      <t xml:space="preserve">                       </t>
    </r>
    <r>
      <rPr>
        <b/>
        <sz val="14"/>
        <color theme="1"/>
        <rFont val="Times New Roman"/>
        <family val="1"/>
        <charset val="238"/>
      </rPr>
      <t xml:space="preserve"> Čerpanie rozpočtu obce k 30.06.2022</t>
    </r>
  </si>
  <si>
    <t>čerp. k 30.06.2022</t>
  </si>
  <si>
    <t>630 - plánov.služby(ÚP)</t>
  </si>
  <si>
    <t>640 - DPN</t>
  </si>
  <si>
    <t>08.6.0</t>
  </si>
  <si>
    <t>640- kultúra a náboženstvo</t>
  </si>
  <si>
    <t>630 - staroba-stravov.                  1 300,00</t>
  </si>
  <si>
    <t>640-transfery-soc.služby</t>
  </si>
  <si>
    <t>640- DPN</t>
  </si>
  <si>
    <t>710 -multif.ihrisko</t>
  </si>
  <si>
    <t>710 - kúpa pozem.v osade</t>
  </si>
  <si>
    <t>710 - ČOV- VOK</t>
  </si>
  <si>
    <r>
      <t xml:space="preserve">                       </t>
    </r>
    <r>
      <rPr>
        <b/>
        <sz val="14"/>
        <color theme="1"/>
        <rFont val="Times New Roman"/>
        <family val="1"/>
        <charset val="238"/>
      </rPr>
      <t xml:space="preserve"> Čerpanie rozpočtu obce k 31.03.2022</t>
    </r>
  </si>
  <si>
    <t>čerp. k 31.03.2022</t>
  </si>
  <si>
    <t>čerp. k 31.12.2022</t>
  </si>
  <si>
    <t>200 - z predaja pozemkov</t>
  </si>
  <si>
    <t xml:space="preserve">        - z predaj DHM</t>
  </si>
  <si>
    <t>450 - z minul.rokov</t>
  </si>
  <si>
    <t xml:space="preserve">        - z rezervného fondu</t>
  </si>
  <si>
    <t xml:space="preserve">       - zábezpeky</t>
  </si>
  <si>
    <t>01.6.0</t>
  </si>
  <si>
    <t>610 - voľby odmena</t>
  </si>
  <si>
    <t>10.9.0</t>
  </si>
  <si>
    <t>630 - havar.situácia-pož.</t>
  </si>
  <si>
    <t>710 - výstavba v osade</t>
  </si>
  <si>
    <t>710 - "Dobudovanie kom..</t>
  </si>
  <si>
    <t>710 - "Krížová cesta"</t>
  </si>
  <si>
    <t xml:space="preserve"> - </t>
  </si>
  <si>
    <t xml:space="preserve">710 - doplnenie kamery    </t>
  </si>
  <si>
    <t>710 - výp.technika</t>
  </si>
  <si>
    <t xml:space="preserve">       - fin.zábezpeka</t>
  </si>
  <si>
    <r>
      <t xml:space="preserve">                       </t>
    </r>
    <r>
      <rPr>
        <b/>
        <sz val="14"/>
        <color theme="1"/>
        <rFont val="Times New Roman"/>
        <family val="1"/>
        <charset val="238"/>
      </rPr>
      <t xml:space="preserve"> Čerpanie rozpočtu Obce Vydrník k 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</si>
</sst>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49" fontId="0" fillId="0" borderId="0" xfId="0" applyNumberFormat="1"/>
    <xf numFmtId="0" fontId="0" fillId="0" borderId="1" xfId="0" applyBorder="1"/>
    <xf numFmtId="0" fontId="4" fillId="0" borderId="1" xfId="0" applyFont="1" applyBorder="1"/>
    <xf numFmtId="43" fontId="0" fillId="0" borderId="1" xfId="1" applyFont="1" applyBorder="1"/>
    <xf numFmtId="0" fontId="0" fillId="2" borderId="1" xfId="0" applyFill="1" applyBorder="1"/>
    <xf numFmtId="43" fontId="0" fillId="2" borderId="1" xfId="1" applyFont="1" applyFill="1" applyBorder="1"/>
    <xf numFmtId="0" fontId="2" fillId="0" borderId="1" xfId="0" applyFont="1" applyBorder="1"/>
    <xf numFmtId="49" fontId="0" fillId="0" borderId="1" xfId="0" applyNumberFormat="1" applyBorder="1"/>
    <xf numFmtId="0" fontId="2" fillId="2" borderId="1" xfId="0" applyFont="1" applyFill="1" applyBorder="1"/>
    <xf numFmtId="0" fontId="3" fillId="0" borderId="2" xfId="0" applyFont="1" applyBorder="1"/>
    <xf numFmtId="43" fontId="2" fillId="0" borderId="0" xfId="1" applyFont="1"/>
    <xf numFmtId="43" fontId="0" fillId="0" borderId="1" xfId="0" applyNumberFormat="1" applyBorder="1"/>
    <xf numFmtId="0" fontId="6" fillId="0" borderId="0" xfId="0" applyFont="1"/>
    <xf numFmtId="43" fontId="0" fillId="3" borderId="1" xfId="1" applyFont="1" applyFill="1" applyBorder="1"/>
    <xf numFmtId="43" fontId="0" fillId="3" borderId="1" xfId="0" applyNumberFormat="1" applyFill="1" applyBorder="1"/>
    <xf numFmtId="43" fontId="7" fillId="0" borderId="1" xfId="0" applyNumberFormat="1" applyFont="1" applyBorder="1"/>
    <xf numFmtId="0" fontId="3" fillId="3" borderId="1" xfId="0" applyFont="1" applyFill="1" applyBorder="1"/>
    <xf numFmtId="43" fontId="3" fillId="3" borderId="1" xfId="1" applyFont="1" applyFill="1" applyBorder="1"/>
    <xf numFmtId="43" fontId="3" fillId="3" borderId="1" xfId="0" applyNumberFormat="1" applyFont="1" applyFill="1" applyBorder="1"/>
    <xf numFmtId="0" fontId="3" fillId="4" borderId="1" xfId="0" applyFont="1" applyFill="1" applyBorder="1"/>
    <xf numFmtId="43" fontId="3" fillId="4" borderId="1" xfId="1" applyFont="1" applyFill="1" applyBorder="1"/>
    <xf numFmtId="43" fontId="0" fillId="4" borderId="1" xfId="0" applyNumberFormat="1" applyFill="1" applyBorder="1"/>
    <xf numFmtId="0" fontId="3" fillId="5" borderId="1" xfId="0" applyFont="1" applyFill="1" applyBorder="1"/>
    <xf numFmtId="43" fontId="3" fillId="5" borderId="1" xfId="1" applyFont="1" applyFill="1" applyBorder="1"/>
    <xf numFmtId="43" fontId="3" fillId="5" borderId="1" xfId="0" applyNumberFormat="1" applyFont="1" applyFill="1" applyBorder="1"/>
    <xf numFmtId="0" fontId="2" fillId="3" borderId="1" xfId="0" applyFont="1" applyFill="1" applyBorder="1"/>
    <xf numFmtId="43" fontId="2" fillId="3" borderId="1" xfId="1" applyFont="1" applyFill="1" applyBorder="1"/>
    <xf numFmtId="43" fontId="2" fillId="3" borderId="1" xfId="0" applyNumberFormat="1" applyFont="1" applyFill="1" applyBorder="1"/>
    <xf numFmtId="0" fontId="8" fillId="0" borderId="1" xfId="0" applyFont="1" applyBorder="1"/>
    <xf numFmtId="0" fontId="9" fillId="0" borderId="1" xfId="0" applyFont="1" applyBorder="1"/>
    <xf numFmtId="43" fontId="8" fillId="0" borderId="1" xfId="1" applyFont="1" applyBorder="1"/>
    <xf numFmtId="43" fontId="8" fillId="0" borderId="1" xfId="0" applyNumberFormat="1" applyFont="1" applyBorder="1"/>
    <xf numFmtId="0" fontId="10" fillId="3" borderId="1" xfId="0" applyFont="1" applyFill="1" applyBorder="1"/>
    <xf numFmtId="43" fontId="10" fillId="3" borderId="1" xfId="1" applyFont="1" applyFill="1" applyBorder="1"/>
    <xf numFmtId="43" fontId="10" fillId="3" borderId="1" xfId="0" applyNumberFormat="1" applyFont="1" applyFill="1" applyBorder="1"/>
    <xf numFmtId="43" fontId="8" fillId="3" borderId="1" xfId="1" applyFont="1" applyFill="1" applyBorder="1"/>
    <xf numFmtId="43" fontId="8" fillId="3" borderId="1" xfId="0" applyNumberFormat="1" applyFont="1" applyFill="1" applyBorder="1"/>
    <xf numFmtId="0" fontId="10" fillId="2" borderId="1" xfId="0" applyFont="1" applyFill="1" applyBorder="1"/>
    <xf numFmtId="43" fontId="8" fillId="2" borderId="1" xfId="1" applyFont="1" applyFill="1" applyBorder="1"/>
    <xf numFmtId="0" fontId="11" fillId="5" borderId="1" xfId="0" applyFont="1" applyFill="1" applyBorder="1"/>
    <xf numFmtId="43" fontId="11" fillId="5" borderId="1" xfId="1" applyFont="1" applyFill="1" applyBorder="1"/>
    <xf numFmtId="43" fontId="11" fillId="5" borderId="1" xfId="0" applyNumberFormat="1" applyFont="1" applyFill="1" applyBorder="1"/>
    <xf numFmtId="0" fontId="10" fillId="0" borderId="1" xfId="0" applyFont="1" applyBorder="1"/>
    <xf numFmtId="49" fontId="8" fillId="0" borderId="1" xfId="0" applyNumberFormat="1" applyFont="1" applyBorder="1"/>
    <xf numFmtId="0" fontId="11" fillId="3" borderId="1" xfId="0" applyFont="1" applyFill="1" applyBorder="1"/>
    <xf numFmtId="43" fontId="11" fillId="3" borderId="1" xfId="0" applyNumberFormat="1" applyFont="1" applyFill="1" applyBorder="1"/>
    <xf numFmtId="43" fontId="12" fillId="0" borderId="1" xfId="0" applyNumberFormat="1" applyFont="1" applyBorder="1"/>
    <xf numFmtId="43" fontId="11" fillId="3" borderId="1" xfId="1" applyFont="1" applyFill="1" applyBorder="1"/>
    <xf numFmtId="0" fontId="11" fillId="4" borderId="1" xfId="0" applyFont="1" applyFill="1" applyBorder="1"/>
    <xf numFmtId="43" fontId="11" fillId="4" borderId="1" xfId="1" applyFont="1" applyFill="1" applyBorder="1"/>
    <xf numFmtId="43" fontId="8" fillId="4" borderId="1" xfId="0" applyNumberFormat="1" applyFont="1" applyFill="1" applyBorder="1"/>
    <xf numFmtId="0" fontId="8" fillId="2" borderId="1" xfId="0" applyFont="1" applyFill="1" applyBorder="1"/>
    <xf numFmtId="49" fontId="8" fillId="0" borderId="0" xfId="0" applyNumberFormat="1" applyFont="1"/>
    <xf numFmtId="0" fontId="9" fillId="0" borderId="1" xfId="0" applyFont="1" applyFill="1" applyBorder="1"/>
    <xf numFmtId="43" fontId="8" fillId="0" borderId="1" xfId="1" applyFont="1" applyFill="1" applyBorder="1"/>
    <xf numFmtId="43" fontId="8" fillId="0" borderId="1" xfId="0" applyNumberFormat="1" applyFont="1" applyFill="1" applyBorder="1"/>
    <xf numFmtId="0" fontId="8" fillId="0" borderId="1" xfId="0" applyFont="1" applyFill="1" applyBorder="1"/>
    <xf numFmtId="0" fontId="11" fillId="0" borderId="1" xfId="0" applyFont="1" applyBorder="1"/>
    <xf numFmtId="43" fontId="10" fillId="0" borderId="1" xfId="1" applyFont="1" applyBorder="1"/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40" zoomScale="90" zoomScaleNormal="90" workbookViewId="0">
      <selection activeCell="E73" sqref="E73"/>
    </sheetView>
  </sheetViews>
  <sheetFormatPr defaultRowHeight="14.4" x14ac:dyDescent="0.3"/>
  <cols>
    <col min="2" max="2" width="23" customWidth="1"/>
    <col min="3" max="3" width="15.6640625" customWidth="1"/>
    <col min="4" max="4" width="15.44140625" customWidth="1"/>
    <col min="5" max="5" width="13.88671875" customWidth="1"/>
    <col min="6" max="6" width="9.6640625" customWidth="1"/>
  </cols>
  <sheetData>
    <row r="1" spans="1:7" ht="17.399999999999999" x14ac:dyDescent="0.3">
      <c r="B1" t="s">
        <v>89</v>
      </c>
    </row>
    <row r="3" spans="1:7" x14ac:dyDescent="0.3">
      <c r="A3" s="3" t="s">
        <v>0</v>
      </c>
      <c r="B3" s="3"/>
      <c r="C3" s="3"/>
      <c r="D3" s="3"/>
      <c r="E3" s="3"/>
      <c r="F3" s="3"/>
    </row>
    <row r="4" spans="1:7" x14ac:dyDescent="0.3">
      <c r="A4" s="3"/>
      <c r="B4" s="4" t="s">
        <v>7</v>
      </c>
      <c r="C4" s="4" t="s">
        <v>1</v>
      </c>
      <c r="D4" s="4" t="s">
        <v>2</v>
      </c>
      <c r="E4" s="4" t="s">
        <v>90</v>
      </c>
      <c r="F4" s="4" t="s">
        <v>6</v>
      </c>
    </row>
    <row r="5" spans="1:7" x14ac:dyDescent="0.3">
      <c r="A5" s="3"/>
      <c r="B5" s="3" t="s">
        <v>3</v>
      </c>
      <c r="C5" s="5">
        <v>525900</v>
      </c>
      <c r="D5" s="5">
        <v>525900</v>
      </c>
      <c r="E5" s="5">
        <v>165127.81</v>
      </c>
      <c r="F5" s="13">
        <v>31</v>
      </c>
    </row>
    <row r="6" spans="1:7" x14ac:dyDescent="0.3">
      <c r="A6" s="3"/>
      <c r="B6" s="3" t="s">
        <v>4</v>
      </c>
      <c r="C6" s="5">
        <v>70000</v>
      </c>
      <c r="D6" s="5">
        <v>70000</v>
      </c>
      <c r="E6" s="5">
        <v>3096.36</v>
      </c>
      <c r="F6" s="13">
        <v>4</v>
      </c>
    </row>
    <row r="7" spans="1:7" x14ac:dyDescent="0.3">
      <c r="A7" s="3"/>
      <c r="B7" s="3" t="s">
        <v>5</v>
      </c>
      <c r="C7" s="5">
        <v>543572</v>
      </c>
      <c r="D7" s="5">
        <v>543572</v>
      </c>
      <c r="E7" s="5">
        <v>154135.03</v>
      </c>
      <c r="F7" s="5">
        <v>28</v>
      </c>
    </row>
    <row r="8" spans="1:7" x14ac:dyDescent="0.3">
      <c r="A8" s="3"/>
      <c r="B8" s="27" t="s">
        <v>8</v>
      </c>
      <c r="C8" s="28">
        <f>SUM(C5:C7)</f>
        <v>1139472</v>
      </c>
      <c r="D8" s="28">
        <f>SUM(D5:D7)</f>
        <v>1139472</v>
      </c>
      <c r="E8" s="28">
        <f>SUM(E5:E7)</f>
        <v>322359.19999999995</v>
      </c>
      <c r="F8" s="29">
        <v>28</v>
      </c>
    </row>
    <row r="9" spans="1:7" x14ac:dyDescent="0.3">
      <c r="A9" s="3"/>
      <c r="B9" s="27" t="s">
        <v>9</v>
      </c>
      <c r="C9" s="15">
        <v>0</v>
      </c>
      <c r="D9" s="15">
        <v>0</v>
      </c>
      <c r="E9" s="15">
        <v>0</v>
      </c>
      <c r="F9" s="16"/>
    </row>
    <row r="10" spans="1:7" x14ac:dyDescent="0.3">
      <c r="A10" s="3"/>
      <c r="B10" s="27" t="s">
        <v>10</v>
      </c>
      <c r="C10" s="15">
        <v>0</v>
      </c>
      <c r="D10" s="15">
        <v>0</v>
      </c>
      <c r="E10" s="15">
        <v>473.2</v>
      </c>
      <c r="F10" s="15"/>
    </row>
    <row r="11" spans="1:7" x14ac:dyDescent="0.3">
      <c r="A11" s="3"/>
      <c r="B11" s="27" t="s">
        <v>75</v>
      </c>
      <c r="C11" s="15">
        <f>SUM(C8:C10)</f>
        <v>1139472</v>
      </c>
      <c r="D11" s="15">
        <f>SUM(D8:D10)</f>
        <v>1139472</v>
      </c>
      <c r="E11" s="15">
        <f>SUM(E8:E10)</f>
        <v>322832.39999999997</v>
      </c>
      <c r="F11" s="15">
        <v>28</v>
      </c>
    </row>
    <row r="12" spans="1:7" x14ac:dyDescent="0.3">
      <c r="A12" s="3"/>
      <c r="B12" s="10" t="s">
        <v>63</v>
      </c>
      <c r="C12" s="7">
        <v>35200</v>
      </c>
      <c r="D12" s="7">
        <v>35200</v>
      </c>
      <c r="E12" s="7">
        <v>1223.3599999999999</v>
      </c>
      <c r="F12" s="7">
        <v>3</v>
      </c>
      <c r="G12" s="14"/>
    </row>
    <row r="13" spans="1:7" x14ac:dyDescent="0.3">
      <c r="A13" s="3"/>
      <c r="B13" s="24" t="s">
        <v>11</v>
      </c>
      <c r="C13" s="25">
        <f>SUM(C11:C12)</f>
        <v>1174672</v>
      </c>
      <c r="D13" s="25">
        <f>SUM(D11:D12)</f>
        <v>1174672</v>
      </c>
      <c r="E13" s="25">
        <f>SUM(E11:E12)</f>
        <v>324055.75999999995</v>
      </c>
      <c r="F13" s="26">
        <v>28</v>
      </c>
    </row>
    <row r="14" spans="1:7" x14ac:dyDescent="0.3">
      <c r="A14" s="3" t="s">
        <v>12</v>
      </c>
      <c r="B14" s="3"/>
      <c r="C14" s="5"/>
      <c r="D14" s="5"/>
      <c r="E14" s="5"/>
      <c r="F14" s="13"/>
    </row>
    <row r="15" spans="1:7" x14ac:dyDescent="0.3">
      <c r="A15" s="3"/>
      <c r="B15" s="8" t="s">
        <v>13</v>
      </c>
      <c r="C15" s="5"/>
      <c r="D15" s="5"/>
      <c r="E15" s="5"/>
      <c r="F15" s="13"/>
    </row>
    <row r="16" spans="1:7" x14ac:dyDescent="0.3">
      <c r="A16" s="9" t="s">
        <v>17</v>
      </c>
      <c r="B16" s="3" t="s">
        <v>73</v>
      </c>
      <c r="C16" s="5">
        <v>95000</v>
      </c>
      <c r="D16" s="5">
        <v>95000</v>
      </c>
      <c r="E16" s="5">
        <v>22339.48</v>
      </c>
      <c r="F16" s="5">
        <v>24</v>
      </c>
      <c r="G16" s="14"/>
    </row>
    <row r="17" spans="1:6" x14ac:dyDescent="0.3">
      <c r="A17" s="9"/>
      <c r="B17" s="3" t="s">
        <v>14</v>
      </c>
      <c r="C17" s="5">
        <v>35000</v>
      </c>
      <c r="D17" s="5">
        <v>35000</v>
      </c>
      <c r="E17" s="5">
        <v>9920.9</v>
      </c>
      <c r="F17" s="5">
        <v>28</v>
      </c>
    </row>
    <row r="18" spans="1:6" x14ac:dyDescent="0.3">
      <c r="A18" s="9"/>
      <c r="B18" s="3" t="s">
        <v>15</v>
      </c>
      <c r="C18" s="5">
        <v>72292</v>
      </c>
      <c r="D18" s="5">
        <v>72292</v>
      </c>
      <c r="E18" s="5">
        <v>19855.14</v>
      </c>
      <c r="F18" s="5">
        <v>27</v>
      </c>
    </row>
    <row r="19" spans="1:6" x14ac:dyDescent="0.3">
      <c r="A19" s="9"/>
      <c r="B19" s="3" t="s">
        <v>16</v>
      </c>
      <c r="C19" s="5">
        <v>500</v>
      </c>
      <c r="D19" s="5">
        <v>500</v>
      </c>
      <c r="E19" s="5">
        <v>0</v>
      </c>
      <c r="F19" s="5">
        <v>0</v>
      </c>
    </row>
    <row r="20" spans="1:6" x14ac:dyDescent="0.3">
      <c r="A20" s="9" t="s">
        <v>18</v>
      </c>
      <c r="B20" s="3" t="s">
        <v>72</v>
      </c>
      <c r="C20" s="5">
        <v>370</v>
      </c>
      <c r="D20" s="5">
        <v>370</v>
      </c>
      <c r="E20" s="5">
        <v>44.4</v>
      </c>
      <c r="F20" s="5">
        <v>12</v>
      </c>
    </row>
    <row r="21" spans="1:6" x14ac:dyDescent="0.3">
      <c r="A21" s="9" t="s">
        <v>19</v>
      </c>
      <c r="B21" s="3" t="s">
        <v>79</v>
      </c>
      <c r="C21" s="5">
        <v>1500</v>
      </c>
      <c r="D21" s="5">
        <v>1500</v>
      </c>
      <c r="E21" s="5">
        <v>0</v>
      </c>
      <c r="F21" s="5"/>
    </row>
    <row r="22" spans="1:6" x14ac:dyDescent="0.3">
      <c r="A22" s="9" t="s">
        <v>20</v>
      </c>
      <c r="B22" s="3" t="s">
        <v>21</v>
      </c>
      <c r="C22" s="5">
        <v>400</v>
      </c>
      <c r="D22" s="5">
        <v>400</v>
      </c>
      <c r="E22" s="5">
        <v>101.2</v>
      </c>
      <c r="F22" s="5">
        <v>25</v>
      </c>
    </row>
    <row r="23" spans="1:6" x14ac:dyDescent="0.3">
      <c r="A23" s="9" t="s">
        <v>22</v>
      </c>
      <c r="B23" s="3" t="s">
        <v>74</v>
      </c>
      <c r="C23" s="5">
        <v>4000</v>
      </c>
      <c r="D23" s="5">
        <v>4000</v>
      </c>
      <c r="E23" s="5">
        <v>194.26</v>
      </c>
      <c r="F23" s="5">
        <v>5</v>
      </c>
    </row>
    <row r="24" spans="1:6" x14ac:dyDescent="0.3">
      <c r="A24" s="9" t="s">
        <v>23</v>
      </c>
      <c r="B24" s="3" t="s">
        <v>44</v>
      </c>
      <c r="C24" s="5">
        <v>1500</v>
      </c>
      <c r="D24" s="5">
        <v>1500</v>
      </c>
      <c r="E24" s="5">
        <v>2265</v>
      </c>
      <c r="F24" s="13"/>
    </row>
    <row r="25" spans="1:6" x14ac:dyDescent="0.3">
      <c r="A25" s="9"/>
      <c r="B25" s="3" t="s">
        <v>14</v>
      </c>
      <c r="C25" s="5">
        <v>600</v>
      </c>
      <c r="D25" s="5">
        <v>600</v>
      </c>
      <c r="E25" s="5">
        <v>791.54</v>
      </c>
      <c r="F25" s="13"/>
    </row>
    <row r="26" spans="1:6" x14ac:dyDescent="0.3">
      <c r="A26" s="9"/>
      <c r="B26" s="3" t="s">
        <v>15</v>
      </c>
      <c r="C26" s="5"/>
      <c r="D26" s="5"/>
      <c r="E26" s="5">
        <v>1455.56</v>
      </c>
      <c r="F26" s="13"/>
    </row>
    <row r="27" spans="1:6" x14ac:dyDescent="0.3">
      <c r="A27" s="9" t="s">
        <v>24</v>
      </c>
      <c r="B27" s="3" t="s">
        <v>45</v>
      </c>
      <c r="C27" s="13">
        <v>2500</v>
      </c>
      <c r="D27" s="13">
        <v>2500</v>
      </c>
      <c r="E27" s="5">
        <v>1020</v>
      </c>
      <c r="F27" s="13">
        <v>41</v>
      </c>
    </row>
    <row r="28" spans="1:6" x14ac:dyDescent="0.3">
      <c r="A28" s="9" t="s">
        <v>25</v>
      </c>
      <c r="B28" s="3" t="s">
        <v>46</v>
      </c>
      <c r="C28" s="5">
        <v>41500</v>
      </c>
      <c r="D28" s="5">
        <v>41500</v>
      </c>
      <c r="E28" s="5">
        <v>12052.27</v>
      </c>
      <c r="F28" s="5">
        <v>29</v>
      </c>
    </row>
    <row r="29" spans="1:6" x14ac:dyDescent="0.3">
      <c r="A29" s="9" t="s">
        <v>26</v>
      </c>
      <c r="B29" s="3" t="s">
        <v>47</v>
      </c>
      <c r="C29" s="5">
        <v>22508</v>
      </c>
      <c r="D29" s="5">
        <v>22508</v>
      </c>
      <c r="E29" s="5">
        <v>6064.44</v>
      </c>
      <c r="F29" s="5">
        <v>27</v>
      </c>
    </row>
    <row r="30" spans="1:6" x14ac:dyDescent="0.3">
      <c r="A30" s="9" t="s">
        <v>27</v>
      </c>
      <c r="B30" s="3" t="s">
        <v>48</v>
      </c>
      <c r="C30" s="5">
        <v>6200</v>
      </c>
      <c r="D30" s="5">
        <v>6200</v>
      </c>
      <c r="E30" s="5">
        <v>39.65</v>
      </c>
      <c r="F30" s="5">
        <v>1</v>
      </c>
    </row>
    <row r="31" spans="1:6" x14ac:dyDescent="0.3">
      <c r="A31" s="9" t="s">
        <v>28</v>
      </c>
      <c r="B31" s="3" t="s">
        <v>49</v>
      </c>
      <c r="C31" s="5">
        <v>10000</v>
      </c>
      <c r="D31" s="5">
        <v>10000</v>
      </c>
      <c r="E31" s="5">
        <v>1475.8</v>
      </c>
      <c r="F31" s="5">
        <v>15</v>
      </c>
    </row>
    <row r="32" spans="1:6" x14ac:dyDescent="0.3">
      <c r="A32" s="9"/>
      <c r="B32" s="3" t="s">
        <v>14</v>
      </c>
      <c r="C32" s="5">
        <v>3000</v>
      </c>
      <c r="D32" s="5">
        <v>3000</v>
      </c>
      <c r="E32" s="5">
        <v>456.72</v>
      </c>
      <c r="F32" s="5">
        <v>15</v>
      </c>
    </row>
    <row r="33" spans="1:6" x14ac:dyDescent="0.3">
      <c r="A33" s="9" t="s">
        <v>29</v>
      </c>
      <c r="B33" s="3" t="s">
        <v>50</v>
      </c>
      <c r="C33" s="5">
        <v>1800</v>
      </c>
      <c r="D33" s="5">
        <v>1800</v>
      </c>
      <c r="E33" s="5">
        <v>3592.39</v>
      </c>
      <c r="F33" s="5"/>
    </row>
    <row r="34" spans="1:6" x14ac:dyDescent="0.3">
      <c r="A34" s="9"/>
      <c r="B34" s="3" t="s">
        <v>14</v>
      </c>
      <c r="C34" s="5">
        <v>620</v>
      </c>
      <c r="D34" s="5">
        <v>620</v>
      </c>
      <c r="E34" s="5">
        <v>1144.75</v>
      </c>
      <c r="F34" s="5"/>
    </row>
    <row r="35" spans="1:6" x14ac:dyDescent="0.3">
      <c r="A35" s="9"/>
      <c r="B35" s="3" t="s">
        <v>15</v>
      </c>
      <c r="C35" s="5">
        <v>4500</v>
      </c>
      <c r="D35" s="5">
        <v>4500</v>
      </c>
      <c r="E35" s="5">
        <v>3469.69</v>
      </c>
      <c r="F35" s="5"/>
    </row>
    <row r="36" spans="1:6" x14ac:dyDescent="0.3">
      <c r="A36" s="9"/>
      <c r="B36" s="3" t="s">
        <v>80</v>
      </c>
      <c r="C36" s="5"/>
      <c r="D36" s="5"/>
      <c r="E36" s="5">
        <v>33.14</v>
      </c>
      <c r="F36" s="5"/>
    </row>
    <row r="37" spans="1:6" x14ac:dyDescent="0.3">
      <c r="A37" s="9" t="s">
        <v>30</v>
      </c>
      <c r="B37" s="3" t="s">
        <v>51</v>
      </c>
      <c r="C37" s="5">
        <v>23000</v>
      </c>
      <c r="D37" s="5">
        <v>23000</v>
      </c>
      <c r="E37" s="5">
        <v>4394.53</v>
      </c>
      <c r="F37" s="5">
        <v>19</v>
      </c>
    </row>
    <row r="38" spans="1:6" x14ac:dyDescent="0.3">
      <c r="A38" s="9" t="s">
        <v>31</v>
      </c>
      <c r="B38" s="3" t="s">
        <v>52</v>
      </c>
      <c r="C38" s="5">
        <v>8200</v>
      </c>
      <c r="D38" s="5">
        <v>8200</v>
      </c>
      <c r="E38" s="5">
        <v>2457.64</v>
      </c>
      <c r="F38" s="5">
        <v>30</v>
      </c>
    </row>
    <row r="39" spans="1:6" x14ac:dyDescent="0.3">
      <c r="A39" s="9" t="s">
        <v>32</v>
      </c>
      <c r="B39" s="3" t="s">
        <v>53</v>
      </c>
      <c r="C39" s="5">
        <v>200</v>
      </c>
      <c r="D39" s="5">
        <v>200</v>
      </c>
      <c r="E39" s="5">
        <v>0</v>
      </c>
      <c r="F39" s="13"/>
    </row>
    <row r="40" spans="1:6" x14ac:dyDescent="0.3">
      <c r="A40" s="9" t="s">
        <v>33</v>
      </c>
      <c r="B40" s="3" t="s">
        <v>54</v>
      </c>
      <c r="C40" s="5">
        <v>2500</v>
      </c>
      <c r="D40" s="5">
        <v>2500</v>
      </c>
      <c r="E40" s="5">
        <v>0</v>
      </c>
      <c r="F40" s="5">
        <v>0</v>
      </c>
    </row>
    <row r="41" spans="1:6" x14ac:dyDescent="0.3">
      <c r="A41" s="9"/>
      <c r="B41" s="3" t="s">
        <v>16</v>
      </c>
      <c r="C41" s="5">
        <v>2300</v>
      </c>
      <c r="D41" s="5">
        <v>2300</v>
      </c>
      <c r="E41" s="5">
        <v>0</v>
      </c>
      <c r="F41" s="5"/>
    </row>
    <row r="42" spans="1:6" x14ac:dyDescent="0.3">
      <c r="A42" s="9" t="s">
        <v>34</v>
      </c>
      <c r="B42" s="3" t="s">
        <v>55</v>
      </c>
      <c r="C42" s="5">
        <v>480</v>
      </c>
      <c r="D42" s="5">
        <v>480</v>
      </c>
      <c r="E42" s="5">
        <v>0</v>
      </c>
      <c r="F42" s="5">
        <v>0</v>
      </c>
    </row>
    <row r="43" spans="1:6" x14ac:dyDescent="0.3">
      <c r="A43" s="9"/>
      <c r="B43" s="3" t="s">
        <v>15</v>
      </c>
      <c r="C43" s="5">
        <v>3100</v>
      </c>
      <c r="D43" s="5">
        <v>3100</v>
      </c>
      <c r="E43" s="5">
        <v>0</v>
      </c>
      <c r="F43" s="5">
        <v>0</v>
      </c>
    </row>
    <row r="44" spans="1:6" x14ac:dyDescent="0.3">
      <c r="A44" s="9" t="s">
        <v>35</v>
      </c>
      <c r="B44" s="3" t="s">
        <v>56</v>
      </c>
      <c r="C44" s="5">
        <v>2000</v>
      </c>
      <c r="D44" s="5">
        <v>2000</v>
      </c>
      <c r="E44" s="5">
        <v>0</v>
      </c>
      <c r="F44" s="5">
        <v>0</v>
      </c>
    </row>
    <row r="45" spans="1:6" x14ac:dyDescent="0.3">
      <c r="A45" s="9" t="s">
        <v>36</v>
      </c>
      <c r="B45" s="3" t="s">
        <v>57</v>
      </c>
      <c r="C45" s="5">
        <v>12050</v>
      </c>
      <c r="D45" s="5">
        <v>12050</v>
      </c>
      <c r="E45" s="5">
        <v>224.14</v>
      </c>
      <c r="F45" s="5">
        <v>2</v>
      </c>
    </row>
    <row r="46" spans="1:6" x14ac:dyDescent="0.3">
      <c r="A46" s="9"/>
      <c r="B46" s="3" t="s">
        <v>16</v>
      </c>
      <c r="C46" s="5">
        <v>850</v>
      </c>
      <c r="D46" s="5">
        <v>850</v>
      </c>
      <c r="E46" s="5">
        <v>720.58</v>
      </c>
      <c r="F46" s="5">
        <v>85</v>
      </c>
    </row>
    <row r="47" spans="1:6" x14ac:dyDescent="0.3">
      <c r="A47" s="9" t="s">
        <v>37</v>
      </c>
      <c r="B47" s="3" t="s">
        <v>58</v>
      </c>
      <c r="C47" s="5">
        <v>1000</v>
      </c>
      <c r="D47" s="5">
        <v>1000</v>
      </c>
      <c r="E47" s="5">
        <v>485</v>
      </c>
      <c r="F47" s="5">
        <v>49</v>
      </c>
    </row>
    <row r="48" spans="1:6" x14ac:dyDescent="0.3">
      <c r="A48" s="9" t="s">
        <v>76</v>
      </c>
      <c r="B48" s="3" t="s">
        <v>83</v>
      </c>
      <c r="C48" s="5">
        <v>1300</v>
      </c>
      <c r="D48" s="5">
        <v>1300</v>
      </c>
      <c r="E48" s="5">
        <v>382.5</v>
      </c>
      <c r="F48" s="5">
        <v>29</v>
      </c>
    </row>
    <row r="49" spans="1:6" x14ac:dyDescent="0.3">
      <c r="A49" s="9"/>
      <c r="B49" s="3" t="s">
        <v>84</v>
      </c>
      <c r="C49" s="5"/>
      <c r="D49" s="5"/>
      <c r="E49" s="5">
        <v>1200</v>
      </c>
      <c r="F49" s="5"/>
    </row>
    <row r="50" spans="1:6" x14ac:dyDescent="0.3">
      <c r="A50" s="9" t="s">
        <v>38</v>
      </c>
      <c r="B50" s="3" t="s">
        <v>64</v>
      </c>
      <c r="C50" s="5">
        <v>1000</v>
      </c>
      <c r="D50" s="5">
        <v>1000</v>
      </c>
      <c r="E50" s="5">
        <v>958.06</v>
      </c>
      <c r="F50" s="13">
        <v>96</v>
      </c>
    </row>
    <row r="51" spans="1:6" x14ac:dyDescent="0.3">
      <c r="A51" s="9" t="s">
        <v>68</v>
      </c>
      <c r="B51" s="3" t="s">
        <v>69</v>
      </c>
      <c r="C51" s="5">
        <v>20000</v>
      </c>
      <c r="D51" s="5">
        <v>20000</v>
      </c>
      <c r="E51" s="5">
        <v>3786</v>
      </c>
      <c r="F51" s="13">
        <v>19</v>
      </c>
    </row>
    <row r="52" spans="1:6" x14ac:dyDescent="0.3">
      <c r="A52" s="9"/>
      <c r="B52" s="3" t="s">
        <v>70</v>
      </c>
      <c r="C52" s="5">
        <v>7000</v>
      </c>
      <c r="D52" s="5">
        <v>7000</v>
      </c>
      <c r="E52" s="5">
        <v>1323.19</v>
      </c>
      <c r="F52" s="13">
        <v>19</v>
      </c>
    </row>
    <row r="53" spans="1:6" x14ac:dyDescent="0.3">
      <c r="A53" s="9"/>
      <c r="B53" s="3" t="s">
        <v>15</v>
      </c>
      <c r="C53" s="5">
        <v>1100</v>
      </c>
      <c r="D53" s="5">
        <v>1100</v>
      </c>
      <c r="E53" s="5">
        <v>333.58</v>
      </c>
      <c r="F53" s="13">
        <v>30</v>
      </c>
    </row>
    <row r="54" spans="1:6" x14ac:dyDescent="0.3">
      <c r="A54" s="9"/>
      <c r="B54" s="18" t="s">
        <v>8</v>
      </c>
      <c r="C54" s="20">
        <f>SUM(C16:C53)</f>
        <v>389870</v>
      </c>
      <c r="D54" s="20">
        <f>SUM(D16:D53)</f>
        <v>389870</v>
      </c>
      <c r="E54" s="20">
        <f>SUM(E16:E53)</f>
        <v>102581.55</v>
      </c>
      <c r="F54" s="20">
        <v>26</v>
      </c>
    </row>
    <row r="55" spans="1:6" x14ac:dyDescent="0.3">
      <c r="A55" s="9"/>
      <c r="B55" s="3" t="s">
        <v>39</v>
      </c>
      <c r="C55" s="3"/>
      <c r="D55" s="3"/>
      <c r="E55" s="3"/>
      <c r="F55" s="13"/>
    </row>
    <row r="56" spans="1:6" x14ac:dyDescent="0.3">
      <c r="A56" s="9" t="s">
        <v>17</v>
      </c>
      <c r="B56" s="3" t="s">
        <v>65</v>
      </c>
      <c r="C56" s="5">
        <v>35000</v>
      </c>
      <c r="D56" s="5">
        <v>35000</v>
      </c>
      <c r="E56" s="5">
        <v>0</v>
      </c>
      <c r="F56" s="13">
        <v>0</v>
      </c>
    </row>
    <row r="57" spans="1:6" x14ac:dyDescent="0.3">
      <c r="A57" s="9"/>
      <c r="B57" s="3" t="s">
        <v>66</v>
      </c>
      <c r="C57" s="5">
        <v>10000</v>
      </c>
      <c r="D57" s="5">
        <v>10000</v>
      </c>
      <c r="E57" s="5">
        <v>0</v>
      </c>
      <c r="F57" s="17">
        <v>0</v>
      </c>
    </row>
    <row r="58" spans="1:6" x14ac:dyDescent="0.3">
      <c r="A58" s="9"/>
      <c r="B58" s="3" t="s">
        <v>86</v>
      </c>
      <c r="C58" s="5">
        <v>0</v>
      </c>
      <c r="D58" s="5">
        <v>0</v>
      </c>
      <c r="E58" s="5">
        <v>960</v>
      </c>
      <c r="F58" s="13"/>
    </row>
    <row r="59" spans="1:6" x14ac:dyDescent="0.3">
      <c r="A59" s="9"/>
      <c r="B59" s="3" t="s">
        <v>87</v>
      </c>
      <c r="C59" s="5"/>
      <c r="D59" s="5"/>
      <c r="E59" s="5">
        <v>5470</v>
      </c>
      <c r="F59" s="13"/>
    </row>
    <row r="60" spans="1:6" x14ac:dyDescent="0.3">
      <c r="A60" s="9"/>
      <c r="B60" s="3" t="s">
        <v>71</v>
      </c>
      <c r="C60" s="5">
        <v>0</v>
      </c>
      <c r="D60" s="5">
        <v>0</v>
      </c>
      <c r="E60" s="5"/>
      <c r="F60" s="13"/>
    </row>
    <row r="61" spans="1:6" x14ac:dyDescent="0.3">
      <c r="A61" s="9" t="s">
        <v>59</v>
      </c>
      <c r="B61" s="3" t="s">
        <v>60</v>
      </c>
      <c r="C61" s="5">
        <v>16000</v>
      </c>
      <c r="D61" s="5">
        <v>16000</v>
      </c>
      <c r="E61" s="5">
        <v>2100</v>
      </c>
      <c r="F61" s="13">
        <v>13</v>
      </c>
    </row>
    <row r="62" spans="1:6" x14ac:dyDescent="0.3">
      <c r="A62" s="9"/>
      <c r="B62" s="3" t="s">
        <v>61</v>
      </c>
      <c r="C62" s="5">
        <v>41430</v>
      </c>
      <c r="D62" s="5">
        <v>41430</v>
      </c>
      <c r="E62" s="5">
        <v>0</v>
      </c>
      <c r="F62" s="13">
        <v>0</v>
      </c>
    </row>
    <row r="63" spans="1:6" x14ac:dyDescent="0.3">
      <c r="A63" s="9"/>
      <c r="B63" s="18" t="s">
        <v>8</v>
      </c>
      <c r="C63" s="19">
        <f>SUM(C56:C62)</f>
        <v>102430</v>
      </c>
      <c r="D63" s="19">
        <f>SUM(D56:D62)</f>
        <v>102430</v>
      </c>
      <c r="E63" s="19">
        <f>SUM(E56:E62)</f>
        <v>8530</v>
      </c>
      <c r="F63" s="20">
        <v>8</v>
      </c>
    </row>
    <row r="64" spans="1:6" x14ac:dyDescent="0.3">
      <c r="A64" s="3"/>
      <c r="B64" s="3" t="s">
        <v>10</v>
      </c>
      <c r="C64" s="5"/>
      <c r="D64" s="5"/>
      <c r="E64" s="5"/>
      <c r="F64" s="13"/>
    </row>
    <row r="65" spans="1:6" x14ac:dyDescent="0.3">
      <c r="A65" s="9" t="s">
        <v>17</v>
      </c>
      <c r="B65" s="3" t="s">
        <v>40</v>
      </c>
      <c r="C65" s="5">
        <v>5000</v>
      </c>
      <c r="D65" s="5">
        <v>5000</v>
      </c>
      <c r="E65" s="5"/>
      <c r="F65" s="5"/>
    </row>
    <row r="66" spans="1:6" x14ac:dyDescent="0.3">
      <c r="A66" s="9" t="s">
        <v>20</v>
      </c>
      <c r="B66" s="3" t="s">
        <v>41</v>
      </c>
      <c r="C66" s="5">
        <v>25000</v>
      </c>
      <c r="D66" s="5">
        <v>25000</v>
      </c>
      <c r="E66" s="5">
        <v>6252</v>
      </c>
      <c r="F66" s="5">
        <v>25</v>
      </c>
    </row>
    <row r="67" spans="1:6" x14ac:dyDescent="0.3">
      <c r="A67" s="9"/>
      <c r="B67" s="18" t="s">
        <v>8</v>
      </c>
      <c r="C67" s="19">
        <f>SUM(C65:C66)</f>
        <v>30000</v>
      </c>
      <c r="D67" s="19">
        <f>SUM(D65:D66)</f>
        <v>30000</v>
      </c>
      <c r="E67" s="19">
        <f>SUM(E65:E66)</f>
        <v>6252</v>
      </c>
      <c r="F67" s="16">
        <v>21</v>
      </c>
    </row>
    <row r="68" spans="1:6" x14ac:dyDescent="0.3">
      <c r="A68" s="9"/>
      <c r="B68" s="21" t="s">
        <v>62</v>
      </c>
      <c r="C68" s="22">
        <f>SUM(C54+C63+C67)</f>
        <v>522300</v>
      </c>
      <c r="D68" s="22">
        <f>SUM(D54+D63+D67)</f>
        <v>522300</v>
      </c>
      <c r="E68" s="22">
        <f>SUM(E54+E63+E67)</f>
        <v>117363.55</v>
      </c>
      <c r="F68" s="23">
        <v>22</v>
      </c>
    </row>
    <row r="69" spans="1:6" x14ac:dyDescent="0.3">
      <c r="A69" s="9"/>
      <c r="B69" s="6" t="s">
        <v>42</v>
      </c>
      <c r="C69" s="7">
        <v>652372</v>
      </c>
      <c r="D69" s="7">
        <v>652372</v>
      </c>
      <c r="E69" s="7">
        <v>99632.91</v>
      </c>
      <c r="F69" s="7">
        <v>15</v>
      </c>
    </row>
    <row r="70" spans="1:6" x14ac:dyDescent="0.3">
      <c r="A70" s="9"/>
      <c r="B70" s="24" t="s">
        <v>43</v>
      </c>
      <c r="C70" s="25">
        <f>SUM(C54+C63+C67+C69)</f>
        <v>1174672</v>
      </c>
      <c r="D70" s="25">
        <f>SUM(D54+D63+D67+D69)</f>
        <v>1174672</v>
      </c>
      <c r="E70" s="25">
        <f>SUM(E54+E63+E67+E69)</f>
        <v>216996.46000000002</v>
      </c>
      <c r="F70" s="26">
        <v>18</v>
      </c>
    </row>
    <row r="71" spans="1:6" x14ac:dyDescent="0.3">
      <c r="A71" s="2"/>
      <c r="B71" s="11" t="s">
        <v>67</v>
      </c>
      <c r="C71" s="1">
        <v>0</v>
      </c>
      <c r="D71" s="1">
        <v>0</v>
      </c>
      <c r="E71" s="12">
        <f>SUM(E13-E70)</f>
        <v>107059.29999999993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43" zoomScale="90" zoomScaleNormal="90" workbookViewId="0">
      <selection activeCell="F72" sqref="F72"/>
    </sheetView>
  </sheetViews>
  <sheetFormatPr defaultRowHeight="14.4" x14ac:dyDescent="0.3"/>
  <cols>
    <col min="2" max="2" width="23" customWidth="1"/>
    <col min="3" max="3" width="15.6640625" customWidth="1"/>
    <col min="4" max="4" width="16.5546875" customWidth="1"/>
    <col min="5" max="5" width="13.88671875" customWidth="1"/>
    <col min="6" max="6" width="9.6640625" customWidth="1"/>
  </cols>
  <sheetData>
    <row r="1" spans="1:7" ht="17.399999999999999" x14ac:dyDescent="0.3">
      <c r="B1" t="s">
        <v>77</v>
      </c>
    </row>
    <row r="3" spans="1:7" x14ac:dyDescent="0.3">
      <c r="A3" s="3" t="s">
        <v>0</v>
      </c>
      <c r="B3" s="3"/>
      <c r="C3" s="3"/>
      <c r="D3" s="3"/>
      <c r="E3" s="3"/>
      <c r="F3" s="3"/>
    </row>
    <row r="4" spans="1:7" x14ac:dyDescent="0.3">
      <c r="A4" s="3"/>
      <c r="B4" s="4" t="s">
        <v>7</v>
      </c>
      <c r="C4" s="4" t="s">
        <v>1</v>
      </c>
      <c r="D4" s="4" t="s">
        <v>2</v>
      </c>
      <c r="E4" s="4" t="s">
        <v>78</v>
      </c>
      <c r="F4" s="4" t="s">
        <v>6</v>
      </c>
    </row>
    <row r="5" spans="1:7" x14ac:dyDescent="0.3">
      <c r="A5" s="3"/>
      <c r="B5" s="3" t="s">
        <v>3</v>
      </c>
      <c r="C5" s="5">
        <v>525900</v>
      </c>
      <c r="D5" s="5">
        <v>525900</v>
      </c>
      <c r="E5" s="5">
        <v>282733.75</v>
      </c>
      <c r="F5" s="13">
        <v>54</v>
      </c>
    </row>
    <row r="6" spans="1:7" x14ac:dyDescent="0.3">
      <c r="A6" s="3"/>
      <c r="B6" s="3" t="s">
        <v>4</v>
      </c>
      <c r="C6" s="5">
        <v>70000</v>
      </c>
      <c r="D6" s="5">
        <v>70000</v>
      </c>
      <c r="E6" s="5">
        <v>19170.13</v>
      </c>
      <c r="F6" s="13">
        <v>27</v>
      </c>
    </row>
    <row r="7" spans="1:7" x14ac:dyDescent="0.3">
      <c r="A7" s="3"/>
      <c r="B7" s="3" t="s">
        <v>5</v>
      </c>
      <c r="C7" s="5">
        <v>543572</v>
      </c>
      <c r="D7" s="5">
        <v>543572</v>
      </c>
      <c r="E7" s="5">
        <v>302011.98</v>
      </c>
      <c r="F7" s="5">
        <v>56</v>
      </c>
    </row>
    <row r="8" spans="1:7" x14ac:dyDescent="0.3">
      <c r="A8" s="3"/>
      <c r="B8" s="27" t="s">
        <v>8</v>
      </c>
      <c r="C8" s="28">
        <f>SUM(C5:C7)</f>
        <v>1139472</v>
      </c>
      <c r="D8" s="28">
        <f>SUM(D5:D7)</f>
        <v>1139472</v>
      </c>
      <c r="E8" s="28">
        <f>SUM(E5:E7)</f>
        <v>603915.86</v>
      </c>
      <c r="F8" s="29">
        <v>53</v>
      </c>
    </row>
    <row r="9" spans="1:7" x14ac:dyDescent="0.3">
      <c r="A9" s="3"/>
      <c r="B9" s="27" t="s">
        <v>9</v>
      </c>
      <c r="C9" s="15">
        <v>0</v>
      </c>
      <c r="D9" s="15">
        <v>0</v>
      </c>
      <c r="E9" s="15">
        <v>0</v>
      </c>
      <c r="F9" s="16"/>
    </row>
    <row r="10" spans="1:7" x14ac:dyDescent="0.3">
      <c r="A10" s="3"/>
      <c r="B10" s="27" t="s">
        <v>10</v>
      </c>
      <c r="C10" s="15">
        <v>0</v>
      </c>
      <c r="D10" s="15">
        <v>0</v>
      </c>
      <c r="E10" s="15">
        <v>673.2</v>
      </c>
      <c r="F10" s="15"/>
    </row>
    <row r="11" spans="1:7" x14ac:dyDescent="0.3">
      <c r="A11" s="3"/>
      <c r="B11" s="27" t="s">
        <v>75</v>
      </c>
      <c r="C11" s="15">
        <f>SUM(C8:C10)</f>
        <v>1139472</v>
      </c>
      <c r="D11" s="15">
        <f>SUM(D8:D10)</f>
        <v>1139472</v>
      </c>
      <c r="E11" s="15">
        <f>SUM(E8:E10)</f>
        <v>604589.05999999994</v>
      </c>
      <c r="F11" s="15">
        <v>53</v>
      </c>
    </row>
    <row r="12" spans="1:7" x14ac:dyDescent="0.3">
      <c r="A12" s="3"/>
      <c r="B12" s="10" t="s">
        <v>63</v>
      </c>
      <c r="C12" s="7">
        <v>35200</v>
      </c>
      <c r="D12" s="7">
        <v>35200</v>
      </c>
      <c r="E12" s="7">
        <v>14780.13</v>
      </c>
      <c r="F12" s="7">
        <v>42</v>
      </c>
      <c r="G12" s="14"/>
    </row>
    <row r="13" spans="1:7" x14ac:dyDescent="0.3">
      <c r="A13" s="3"/>
      <c r="B13" s="24" t="s">
        <v>11</v>
      </c>
      <c r="C13" s="25">
        <f>SUM(C11:C12)</f>
        <v>1174672</v>
      </c>
      <c r="D13" s="25">
        <f>SUM(D11:D12)</f>
        <v>1174672</v>
      </c>
      <c r="E13" s="25">
        <f>SUM(E11:E12)</f>
        <v>619369.18999999994</v>
      </c>
      <c r="F13" s="26">
        <v>53</v>
      </c>
    </row>
    <row r="14" spans="1:7" x14ac:dyDescent="0.3">
      <c r="A14" s="3" t="s">
        <v>12</v>
      </c>
      <c r="B14" s="3"/>
      <c r="C14" s="5"/>
      <c r="D14" s="5"/>
      <c r="E14" s="5"/>
      <c r="F14" s="13"/>
    </row>
    <row r="15" spans="1:7" x14ac:dyDescent="0.3">
      <c r="A15" s="3"/>
      <c r="B15" s="8" t="s">
        <v>13</v>
      </c>
      <c r="C15" s="5"/>
      <c r="D15" s="5"/>
      <c r="E15" s="5"/>
      <c r="F15" s="13"/>
    </row>
    <row r="16" spans="1:7" x14ac:dyDescent="0.3">
      <c r="A16" s="9" t="s">
        <v>17</v>
      </c>
      <c r="B16" s="3" t="s">
        <v>73</v>
      </c>
      <c r="C16" s="5">
        <v>95000</v>
      </c>
      <c r="D16" s="5">
        <v>96500</v>
      </c>
      <c r="E16" s="5">
        <v>47856.45</v>
      </c>
      <c r="F16" s="5">
        <v>50</v>
      </c>
      <c r="G16" s="14"/>
    </row>
    <row r="17" spans="1:6" x14ac:dyDescent="0.3">
      <c r="A17" s="9"/>
      <c r="B17" s="3" t="s">
        <v>14</v>
      </c>
      <c r="C17" s="5">
        <v>35000</v>
      </c>
      <c r="D17" s="5">
        <v>35900</v>
      </c>
      <c r="E17" s="5">
        <v>20940.04</v>
      </c>
      <c r="F17" s="5">
        <v>58</v>
      </c>
    </row>
    <row r="18" spans="1:6" x14ac:dyDescent="0.3">
      <c r="A18" s="9"/>
      <c r="B18" s="3" t="s">
        <v>15</v>
      </c>
      <c r="C18" s="5">
        <v>72292</v>
      </c>
      <c r="D18" s="5">
        <v>72292</v>
      </c>
      <c r="E18" s="5">
        <v>44607.47</v>
      </c>
      <c r="F18" s="5">
        <v>62</v>
      </c>
    </row>
    <row r="19" spans="1:6" x14ac:dyDescent="0.3">
      <c r="A19" s="9"/>
      <c r="B19" s="3" t="s">
        <v>16</v>
      </c>
      <c r="C19" s="5">
        <v>500</v>
      </c>
      <c r="D19" s="5">
        <v>500</v>
      </c>
      <c r="E19" s="5">
        <v>0</v>
      </c>
      <c r="F19" s="5">
        <v>0</v>
      </c>
    </row>
    <row r="20" spans="1:6" x14ac:dyDescent="0.3">
      <c r="A20" s="9" t="s">
        <v>18</v>
      </c>
      <c r="B20" s="3" t="s">
        <v>72</v>
      </c>
      <c r="C20" s="5">
        <v>370</v>
      </c>
      <c r="D20" s="5">
        <v>370</v>
      </c>
      <c r="E20" s="5">
        <v>85.8</v>
      </c>
      <c r="F20" s="5">
        <v>23</v>
      </c>
    </row>
    <row r="21" spans="1:6" x14ac:dyDescent="0.3">
      <c r="A21" s="9" t="s">
        <v>19</v>
      </c>
      <c r="B21" s="3" t="s">
        <v>79</v>
      </c>
      <c r="C21" s="5">
        <v>1500</v>
      </c>
      <c r="D21" s="5">
        <v>1500</v>
      </c>
      <c r="E21" s="5">
        <v>70</v>
      </c>
      <c r="F21" s="5">
        <v>5</v>
      </c>
    </row>
    <row r="22" spans="1:6" x14ac:dyDescent="0.3">
      <c r="A22" s="9" t="s">
        <v>20</v>
      </c>
      <c r="B22" s="3" t="s">
        <v>21</v>
      </c>
      <c r="C22" s="5">
        <v>400</v>
      </c>
      <c r="D22" s="5">
        <v>400</v>
      </c>
      <c r="E22" s="5">
        <v>208.35</v>
      </c>
      <c r="F22" s="5">
        <v>52</v>
      </c>
    </row>
    <row r="23" spans="1:6" x14ac:dyDescent="0.3">
      <c r="A23" s="9" t="s">
        <v>22</v>
      </c>
      <c r="B23" s="3" t="s">
        <v>74</v>
      </c>
      <c r="C23" s="5">
        <v>4000</v>
      </c>
      <c r="D23" s="5">
        <v>4000</v>
      </c>
      <c r="E23" s="5">
        <v>1494.26</v>
      </c>
      <c r="F23" s="5">
        <v>37</v>
      </c>
    </row>
    <row r="24" spans="1:6" x14ac:dyDescent="0.3">
      <c r="A24" s="9" t="s">
        <v>23</v>
      </c>
      <c r="B24" s="3" t="s">
        <v>44</v>
      </c>
      <c r="C24" s="5">
        <v>1500</v>
      </c>
      <c r="D24" s="5">
        <v>1500</v>
      </c>
      <c r="E24" s="5">
        <v>17769</v>
      </c>
      <c r="F24" s="13"/>
    </row>
    <row r="25" spans="1:6" x14ac:dyDescent="0.3">
      <c r="A25" s="9"/>
      <c r="B25" s="3" t="s">
        <v>14</v>
      </c>
      <c r="C25" s="5">
        <v>600</v>
      </c>
      <c r="D25" s="5">
        <v>600</v>
      </c>
      <c r="E25" s="5">
        <v>6112.88</v>
      </c>
      <c r="F25" s="13"/>
    </row>
    <row r="26" spans="1:6" x14ac:dyDescent="0.3">
      <c r="A26" s="9"/>
      <c r="B26" s="3" t="s">
        <v>15</v>
      </c>
      <c r="C26" s="5"/>
      <c r="D26" s="5"/>
      <c r="E26" s="5">
        <v>4203.8</v>
      </c>
      <c r="F26" s="13"/>
    </row>
    <row r="27" spans="1:6" x14ac:dyDescent="0.3">
      <c r="A27" s="9" t="s">
        <v>24</v>
      </c>
      <c r="B27" s="3" t="s">
        <v>45</v>
      </c>
      <c r="C27" s="13">
        <v>2500</v>
      </c>
      <c r="D27" s="13">
        <v>2500</v>
      </c>
      <c r="E27" s="5">
        <v>1020</v>
      </c>
      <c r="F27" s="13">
        <v>41</v>
      </c>
    </row>
    <row r="28" spans="1:6" x14ac:dyDescent="0.3">
      <c r="A28" s="9" t="s">
        <v>25</v>
      </c>
      <c r="B28" s="3" t="s">
        <v>46</v>
      </c>
      <c r="C28" s="5">
        <v>41500</v>
      </c>
      <c r="D28" s="5">
        <v>41500</v>
      </c>
      <c r="E28" s="5">
        <v>20617.45</v>
      </c>
      <c r="F28" s="5">
        <v>50</v>
      </c>
    </row>
    <row r="29" spans="1:6" x14ac:dyDescent="0.3">
      <c r="A29" s="9" t="s">
        <v>26</v>
      </c>
      <c r="B29" s="3" t="s">
        <v>47</v>
      </c>
      <c r="C29" s="5">
        <v>22508</v>
      </c>
      <c r="D29" s="5">
        <v>30508</v>
      </c>
      <c r="E29" s="5">
        <v>12727.3</v>
      </c>
      <c r="F29" s="5">
        <v>42</v>
      </c>
    </row>
    <row r="30" spans="1:6" x14ac:dyDescent="0.3">
      <c r="A30" s="9" t="s">
        <v>27</v>
      </c>
      <c r="B30" s="3" t="s">
        <v>48</v>
      </c>
      <c r="C30" s="5">
        <v>6200</v>
      </c>
      <c r="D30" s="5">
        <v>6200</v>
      </c>
      <c r="E30" s="5">
        <v>479.5</v>
      </c>
      <c r="F30" s="5">
        <v>8</v>
      </c>
    </row>
    <row r="31" spans="1:6" x14ac:dyDescent="0.3">
      <c r="A31" s="9" t="s">
        <v>28</v>
      </c>
      <c r="B31" s="3" t="s">
        <v>49</v>
      </c>
      <c r="C31" s="5">
        <v>10000</v>
      </c>
      <c r="D31" s="5">
        <v>10000</v>
      </c>
      <c r="E31" s="5">
        <v>4084.5</v>
      </c>
      <c r="F31" s="5">
        <v>41</v>
      </c>
    </row>
    <row r="32" spans="1:6" x14ac:dyDescent="0.3">
      <c r="A32" s="9"/>
      <c r="B32" s="3" t="s">
        <v>14</v>
      </c>
      <c r="C32" s="5">
        <v>3000</v>
      </c>
      <c r="D32" s="5">
        <v>3000</v>
      </c>
      <c r="E32" s="5">
        <v>1277.0899999999999</v>
      </c>
      <c r="F32" s="5">
        <v>43</v>
      </c>
    </row>
    <row r="33" spans="1:6" x14ac:dyDescent="0.3">
      <c r="A33" s="9" t="s">
        <v>29</v>
      </c>
      <c r="B33" s="3" t="s">
        <v>50</v>
      </c>
      <c r="C33" s="5">
        <v>1800</v>
      </c>
      <c r="D33" s="5">
        <v>1800</v>
      </c>
      <c r="E33" s="5">
        <v>5497.39</v>
      </c>
      <c r="F33" s="5"/>
    </row>
    <row r="34" spans="1:6" x14ac:dyDescent="0.3">
      <c r="A34" s="9"/>
      <c r="B34" s="3" t="s">
        <v>14</v>
      </c>
      <c r="C34" s="5">
        <v>620</v>
      </c>
      <c r="D34" s="5">
        <v>620</v>
      </c>
      <c r="E34" s="5">
        <v>1715.28</v>
      </c>
      <c r="F34" s="5"/>
    </row>
    <row r="35" spans="1:6" x14ac:dyDescent="0.3">
      <c r="A35" s="9"/>
      <c r="B35" s="3" t="s">
        <v>15</v>
      </c>
      <c r="C35" s="5">
        <v>4500</v>
      </c>
      <c r="D35" s="5">
        <v>4500</v>
      </c>
      <c r="E35" s="5">
        <v>6938.53</v>
      </c>
      <c r="F35" s="5"/>
    </row>
    <row r="36" spans="1:6" x14ac:dyDescent="0.3">
      <c r="A36" s="9"/>
      <c r="B36" s="3" t="s">
        <v>80</v>
      </c>
      <c r="C36" s="5"/>
      <c r="D36" s="5"/>
      <c r="E36" s="5">
        <v>33.14</v>
      </c>
      <c r="F36" s="5"/>
    </row>
    <row r="37" spans="1:6" x14ac:dyDescent="0.3">
      <c r="A37" s="9" t="s">
        <v>30</v>
      </c>
      <c r="B37" s="3" t="s">
        <v>51</v>
      </c>
      <c r="C37" s="5">
        <v>23000</v>
      </c>
      <c r="D37" s="5">
        <v>23000</v>
      </c>
      <c r="E37" s="5">
        <v>14945.55</v>
      </c>
      <c r="F37" s="5">
        <v>65</v>
      </c>
    </row>
    <row r="38" spans="1:6" x14ac:dyDescent="0.3">
      <c r="A38" s="9" t="s">
        <v>31</v>
      </c>
      <c r="B38" s="3" t="s">
        <v>52</v>
      </c>
      <c r="C38" s="5">
        <v>8200</v>
      </c>
      <c r="D38" s="5">
        <v>8200</v>
      </c>
      <c r="E38" s="5">
        <v>4655.28</v>
      </c>
      <c r="F38" s="5">
        <v>57</v>
      </c>
    </row>
    <row r="39" spans="1:6" x14ac:dyDescent="0.3">
      <c r="A39" s="9" t="s">
        <v>32</v>
      </c>
      <c r="B39" s="3" t="s">
        <v>53</v>
      </c>
      <c r="C39" s="5">
        <v>200</v>
      </c>
      <c r="D39" s="5">
        <v>200</v>
      </c>
      <c r="E39" s="5">
        <v>0</v>
      </c>
      <c r="F39" s="13"/>
    </row>
    <row r="40" spans="1:6" x14ac:dyDescent="0.3">
      <c r="A40" s="9" t="s">
        <v>33</v>
      </c>
      <c r="B40" s="3" t="s">
        <v>54</v>
      </c>
      <c r="C40" s="5">
        <v>2500</v>
      </c>
      <c r="D40" s="5">
        <v>2500</v>
      </c>
      <c r="E40" s="5">
        <v>0</v>
      </c>
      <c r="F40" s="5">
        <v>0</v>
      </c>
    </row>
    <row r="41" spans="1:6" x14ac:dyDescent="0.3">
      <c r="A41" s="9"/>
      <c r="B41" s="3" t="s">
        <v>16</v>
      </c>
      <c r="C41" s="5">
        <v>2300</v>
      </c>
      <c r="D41" s="5">
        <v>2300</v>
      </c>
      <c r="E41" s="5">
        <v>2300</v>
      </c>
      <c r="F41" s="5">
        <v>100</v>
      </c>
    </row>
    <row r="42" spans="1:6" x14ac:dyDescent="0.3">
      <c r="A42" s="9" t="s">
        <v>34</v>
      </c>
      <c r="B42" s="3" t="s">
        <v>55</v>
      </c>
      <c r="C42" s="5">
        <v>480</v>
      </c>
      <c r="D42" s="5">
        <v>480</v>
      </c>
      <c r="E42" s="5">
        <v>0</v>
      </c>
      <c r="F42" s="5">
        <v>0</v>
      </c>
    </row>
    <row r="43" spans="1:6" x14ac:dyDescent="0.3">
      <c r="A43" s="9"/>
      <c r="B43" s="3" t="s">
        <v>15</v>
      </c>
      <c r="C43" s="5">
        <v>3100</v>
      </c>
      <c r="D43" s="5">
        <v>3500</v>
      </c>
      <c r="E43" s="5">
        <v>0</v>
      </c>
      <c r="F43" s="5">
        <v>0</v>
      </c>
    </row>
    <row r="44" spans="1:6" x14ac:dyDescent="0.3">
      <c r="A44" s="9" t="s">
        <v>35</v>
      </c>
      <c r="B44" s="3" t="s">
        <v>56</v>
      </c>
      <c r="C44" s="5">
        <v>2000</v>
      </c>
      <c r="D44" s="5">
        <v>2000</v>
      </c>
      <c r="E44" s="5">
        <v>55</v>
      </c>
      <c r="F44" s="5">
        <v>3</v>
      </c>
    </row>
    <row r="45" spans="1:6" x14ac:dyDescent="0.3">
      <c r="A45" s="9" t="s">
        <v>36</v>
      </c>
      <c r="B45" s="3" t="s">
        <v>57</v>
      </c>
      <c r="C45" s="5">
        <v>12050</v>
      </c>
      <c r="D45" s="5">
        <v>12050</v>
      </c>
      <c r="E45" s="5">
        <v>417.54</v>
      </c>
      <c r="F45" s="5">
        <v>3</v>
      </c>
    </row>
    <row r="46" spans="1:6" x14ac:dyDescent="0.3">
      <c r="A46" s="9"/>
      <c r="B46" s="3" t="s">
        <v>16</v>
      </c>
      <c r="C46" s="5">
        <v>850</v>
      </c>
      <c r="D46" s="5">
        <v>850</v>
      </c>
      <c r="E46" s="5">
        <v>720.58</v>
      </c>
      <c r="F46" s="5">
        <v>85</v>
      </c>
    </row>
    <row r="47" spans="1:6" x14ac:dyDescent="0.3">
      <c r="A47" s="9" t="s">
        <v>81</v>
      </c>
      <c r="B47" s="3" t="s">
        <v>82</v>
      </c>
      <c r="C47" s="5"/>
      <c r="D47" s="5">
        <v>7000</v>
      </c>
      <c r="E47" s="5"/>
      <c r="F47" s="5"/>
    </row>
    <row r="48" spans="1:6" x14ac:dyDescent="0.3">
      <c r="A48" s="9" t="s">
        <v>37</v>
      </c>
      <c r="B48" s="3" t="s">
        <v>58</v>
      </c>
      <c r="C48" s="5">
        <v>1000</v>
      </c>
      <c r="D48" s="5">
        <v>1000</v>
      </c>
      <c r="E48" s="5">
        <v>685</v>
      </c>
      <c r="F48" s="5">
        <v>69</v>
      </c>
    </row>
    <row r="49" spans="1:6" x14ac:dyDescent="0.3">
      <c r="A49" s="9" t="s">
        <v>76</v>
      </c>
      <c r="B49" s="3" t="s">
        <v>83</v>
      </c>
      <c r="C49" s="5">
        <v>1300</v>
      </c>
      <c r="D49" s="5">
        <v>1300</v>
      </c>
      <c r="E49" s="5">
        <v>749</v>
      </c>
      <c r="F49" s="5">
        <v>58</v>
      </c>
    </row>
    <row r="50" spans="1:6" x14ac:dyDescent="0.3">
      <c r="A50" s="9"/>
      <c r="B50" s="3" t="s">
        <v>84</v>
      </c>
      <c r="C50" s="5"/>
      <c r="D50" s="5"/>
      <c r="E50" s="5">
        <v>1200</v>
      </c>
      <c r="F50" s="5"/>
    </row>
    <row r="51" spans="1:6" x14ac:dyDescent="0.3">
      <c r="A51" s="9" t="s">
        <v>38</v>
      </c>
      <c r="B51" s="3" t="s">
        <v>64</v>
      </c>
      <c r="C51" s="5">
        <v>1000</v>
      </c>
      <c r="D51" s="5">
        <v>1000</v>
      </c>
      <c r="E51" s="5">
        <v>3512.1</v>
      </c>
      <c r="F51" s="13"/>
    </row>
    <row r="52" spans="1:6" x14ac:dyDescent="0.3">
      <c r="A52" s="9" t="s">
        <v>68</v>
      </c>
      <c r="B52" s="3" t="s">
        <v>69</v>
      </c>
      <c r="C52" s="5">
        <v>20000</v>
      </c>
      <c r="D52" s="5">
        <v>20000</v>
      </c>
      <c r="E52" s="5">
        <v>6836</v>
      </c>
      <c r="F52" s="13">
        <v>34</v>
      </c>
    </row>
    <row r="53" spans="1:6" x14ac:dyDescent="0.3">
      <c r="A53" s="9"/>
      <c r="B53" s="3" t="s">
        <v>70</v>
      </c>
      <c r="C53" s="5">
        <v>7000</v>
      </c>
      <c r="D53" s="5">
        <v>7000</v>
      </c>
      <c r="E53" s="5">
        <v>2389.16</v>
      </c>
      <c r="F53" s="13">
        <v>34</v>
      </c>
    </row>
    <row r="54" spans="1:6" x14ac:dyDescent="0.3">
      <c r="A54" s="9"/>
      <c r="B54" s="3" t="s">
        <v>15</v>
      </c>
      <c r="C54" s="5">
        <v>1100</v>
      </c>
      <c r="D54" s="5">
        <v>1100</v>
      </c>
      <c r="E54" s="5">
        <v>492.41</v>
      </c>
      <c r="F54" s="13">
        <v>45</v>
      </c>
    </row>
    <row r="55" spans="1:6" x14ac:dyDescent="0.3">
      <c r="A55" s="9"/>
      <c r="B55" s="3" t="s">
        <v>85</v>
      </c>
      <c r="C55" s="5"/>
      <c r="D55" s="5"/>
      <c r="E55" s="5">
        <v>159.30000000000001</v>
      </c>
      <c r="F55" s="13"/>
    </row>
    <row r="56" spans="1:6" x14ac:dyDescent="0.3">
      <c r="A56" s="9"/>
      <c r="B56" s="18" t="s">
        <v>8</v>
      </c>
      <c r="C56" s="20">
        <f>SUM(C16:C54)</f>
        <v>389870</v>
      </c>
      <c r="D56" s="20">
        <f>SUM(D16:D54)</f>
        <v>407670</v>
      </c>
      <c r="E56" s="20">
        <f>SUM(E16:E55)</f>
        <v>236855.15</v>
      </c>
      <c r="F56" s="20">
        <v>58</v>
      </c>
    </row>
    <row r="57" spans="1:6" x14ac:dyDescent="0.3">
      <c r="A57" s="9"/>
      <c r="B57" s="3" t="s">
        <v>39</v>
      </c>
      <c r="C57" s="3"/>
      <c r="D57" s="3"/>
      <c r="E57" s="3"/>
      <c r="F57" s="13"/>
    </row>
    <row r="58" spans="1:6" x14ac:dyDescent="0.3">
      <c r="A58" s="9" t="s">
        <v>17</v>
      </c>
      <c r="B58" s="3" t="s">
        <v>65</v>
      </c>
      <c r="C58" s="5">
        <v>35000</v>
      </c>
      <c r="D58" s="5">
        <v>35000</v>
      </c>
      <c r="E58" s="5">
        <v>0</v>
      </c>
      <c r="F58" s="13">
        <v>0</v>
      </c>
    </row>
    <row r="59" spans="1:6" x14ac:dyDescent="0.3">
      <c r="A59" s="9"/>
      <c r="B59" s="3" t="s">
        <v>66</v>
      </c>
      <c r="C59" s="5">
        <v>10000</v>
      </c>
      <c r="D59" s="5">
        <v>10000</v>
      </c>
      <c r="E59" s="5">
        <v>0</v>
      </c>
      <c r="F59" s="17">
        <v>0</v>
      </c>
    </row>
    <row r="60" spans="1:6" x14ac:dyDescent="0.3">
      <c r="A60" s="9"/>
      <c r="B60" s="3" t="s">
        <v>86</v>
      </c>
      <c r="C60" s="5">
        <v>0</v>
      </c>
      <c r="D60" s="5">
        <v>0</v>
      </c>
      <c r="E60" s="5">
        <v>960</v>
      </c>
      <c r="F60" s="13"/>
    </row>
    <row r="61" spans="1:6" x14ac:dyDescent="0.3">
      <c r="A61" s="9"/>
      <c r="B61" s="3" t="s">
        <v>87</v>
      </c>
      <c r="C61" s="5"/>
      <c r="D61" s="5"/>
      <c r="E61" s="5">
        <v>5470</v>
      </c>
      <c r="F61" s="13"/>
    </row>
    <row r="62" spans="1:6" x14ac:dyDescent="0.3">
      <c r="A62" s="9"/>
      <c r="B62" s="3" t="s">
        <v>71</v>
      </c>
      <c r="C62" s="5">
        <v>0</v>
      </c>
      <c r="D62" s="5">
        <v>0</v>
      </c>
      <c r="E62" s="5"/>
      <c r="F62" s="13"/>
    </row>
    <row r="63" spans="1:6" x14ac:dyDescent="0.3">
      <c r="A63" s="9" t="s">
        <v>59</v>
      </c>
      <c r="B63" s="3" t="s">
        <v>60</v>
      </c>
      <c r="C63" s="5">
        <v>16000</v>
      </c>
      <c r="D63" s="5">
        <v>16000</v>
      </c>
      <c r="E63" s="5">
        <v>3250</v>
      </c>
      <c r="F63" s="13"/>
    </row>
    <row r="64" spans="1:6" x14ac:dyDescent="0.3">
      <c r="A64" s="9"/>
      <c r="B64" s="3" t="s">
        <v>61</v>
      </c>
      <c r="C64" s="5">
        <v>41430</v>
      </c>
      <c r="D64" s="5">
        <v>13130</v>
      </c>
      <c r="E64" s="5">
        <v>0</v>
      </c>
      <c r="F64" s="13">
        <v>0</v>
      </c>
    </row>
    <row r="65" spans="1:6" x14ac:dyDescent="0.3">
      <c r="A65" s="9" t="s">
        <v>26</v>
      </c>
      <c r="B65" s="3" t="s">
        <v>88</v>
      </c>
      <c r="C65" s="5"/>
      <c r="D65" s="5"/>
      <c r="E65" s="5">
        <v>2004</v>
      </c>
      <c r="F65" s="13"/>
    </row>
    <row r="66" spans="1:6" x14ac:dyDescent="0.3">
      <c r="A66" s="9"/>
      <c r="B66" s="18" t="s">
        <v>8</v>
      </c>
      <c r="C66" s="19">
        <f>SUM(C58:C65)</f>
        <v>102430</v>
      </c>
      <c r="D66" s="19">
        <f>SUM(D58:D65)</f>
        <v>74130</v>
      </c>
      <c r="E66" s="19">
        <f>SUM(E58:E65)</f>
        <v>11684</v>
      </c>
      <c r="F66" s="20">
        <v>16</v>
      </c>
    </row>
    <row r="67" spans="1:6" x14ac:dyDescent="0.3">
      <c r="A67" s="3"/>
      <c r="B67" s="3" t="s">
        <v>10</v>
      </c>
      <c r="C67" s="5"/>
      <c r="D67" s="5"/>
      <c r="E67" s="5"/>
      <c r="F67" s="13"/>
    </row>
    <row r="68" spans="1:6" x14ac:dyDescent="0.3">
      <c r="A68" s="9" t="s">
        <v>17</v>
      </c>
      <c r="B68" s="3" t="s">
        <v>40</v>
      </c>
      <c r="C68" s="5">
        <v>5000</v>
      </c>
      <c r="D68" s="5">
        <v>5000</v>
      </c>
      <c r="E68" s="5">
        <v>200</v>
      </c>
      <c r="F68" s="5">
        <v>4</v>
      </c>
    </row>
    <row r="69" spans="1:6" x14ac:dyDescent="0.3">
      <c r="A69" s="9" t="s">
        <v>20</v>
      </c>
      <c r="B69" s="3" t="s">
        <v>41</v>
      </c>
      <c r="C69" s="5">
        <v>25000</v>
      </c>
      <c r="D69" s="5">
        <v>25000</v>
      </c>
      <c r="E69" s="5">
        <v>12504</v>
      </c>
      <c r="F69" s="5">
        <v>50</v>
      </c>
    </row>
    <row r="70" spans="1:6" x14ac:dyDescent="0.3">
      <c r="A70" s="9"/>
      <c r="B70" s="18" t="s">
        <v>8</v>
      </c>
      <c r="C70" s="19">
        <f>SUM(C68:C69)</f>
        <v>30000</v>
      </c>
      <c r="D70" s="19">
        <f>SUM(D68:D69)</f>
        <v>30000</v>
      </c>
      <c r="E70" s="19">
        <f>SUM(E68:E69)</f>
        <v>12704</v>
      </c>
      <c r="F70" s="16">
        <v>42</v>
      </c>
    </row>
    <row r="71" spans="1:6" x14ac:dyDescent="0.3">
      <c r="A71" s="9"/>
      <c r="B71" s="21" t="s">
        <v>62</v>
      </c>
      <c r="C71" s="22">
        <f>SUM(C56+C66+C70)</f>
        <v>522300</v>
      </c>
      <c r="D71" s="22">
        <f>SUM(D56+D66+D70)</f>
        <v>511800</v>
      </c>
      <c r="E71" s="22">
        <f>SUM(E56+E66+E70)</f>
        <v>261243.15</v>
      </c>
      <c r="F71" s="23">
        <v>51</v>
      </c>
    </row>
    <row r="72" spans="1:6" x14ac:dyDescent="0.3">
      <c r="A72" s="9"/>
      <c r="B72" s="6" t="s">
        <v>42</v>
      </c>
      <c r="C72" s="7">
        <v>652372</v>
      </c>
      <c r="D72" s="7">
        <v>662872</v>
      </c>
      <c r="E72" s="7">
        <v>243200.37</v>
      </c>
      <c r="F72" s="7">
        <v>36</v>
      </c>
    </row>
    <row r="73" spans="1:6" x14ac:dyDescent="0.3">
      <c r="A73" s="9"/>
      <c r="B73" s="24" t="s">
        <v>43</v>
      </c>
      <c r="C73" s="25">
        <f>SUM(C56+C66+C70+C72)</f>
        <v>1174672</v>
      </c>
      <c r="D73" s="25">
        <f>SUM(D56+D66+D70+D72)</f>
        <v>1174672</v>
      </c>
      <c r="E73" s="25">
        <f>SUM(E56+E66+E70+E72)</f>
        <v>504443.52</v>
      </c>
      <c r="F73" s="26">
        <v>43</v>
      </c>
    </row>
    <row r="74" spans="1:6" x14ac:dyDescent="0.3">
      <c r="A74" s="2"/>
      <c r="B74" s="11" t="s">
        <v>67</v>
      </c>
      <c r="C74" s="1">
        <v>0</v>
      </c>
      <c r="D74" s="1">
        <v>0</v>
      </c>
      <c r="E74" s="12">
        <f>SUM(E13-E73)</f>
        <v>114925.66999999993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zoomScale="90" zoomScaleNormal="90" workbookViewId="0">
      <selection activeCell="O8" sqref="O8"/>
    </sheetView>
  </sheetViews>
  <sheetFormatPr defaultRowHeight="14.4" x14ac:dyDescent="0.3"/>
  <cols>
    <col min="1" max="1" width="6.88671875" customWidth="1"/>
    <col min="2" max="2" width="21.33203125" customWidth="1"/>
    <col min="3" max="3" width="14.5546875" customWidth="1"/>
    <col min="4" max="4" width="16.5546875" customWidth="1"/>
    <col min="5" max="5" width="15.88671875" customWidth="1"/>
    <col min="6" max="6" width="11.44140625" customWidth="1"/>
  </cols>
  <sheetData>
    <row r="1" spans="1:6" ht="17.399999999999999" x14ac:dyDescent="0.3">
      <c r="B1" t="s">
        <v>108</v>
      </c>
    </row>
    <row r="3" spans="1:6" x14ac:dyDescent="0.3">
      <c r="A3" s="30" t="s">
        <v>0</v>
      </c>
      <c r="B3" s="30"/>
      <c r="C3" s="30"/>
      <c r="D3" s="30"/>
      <c r="E3" s="30"/>
      <c r="F3" s="30"/>
    </row>
    <row r="4" spans="1:6" x14ac:dyDescent="0.3">
      <c r="A4" s="30"/>
      <c r="B4" s="31" t="s">
        <v>7</v>
      </c>
      <c r="C4" s="31" t="s">
        <v>1</v>
      </c>
      <c r="D4" s="31" t="s">
        <v>2</v>
      </c>
      <c r="E4" s="31" t="s">
        <v>91</v>
      </c>
      <c r="F4" s="31" t="s">
        <v>6</v>
      </c>
    </row>
    <row r="5" spans="1:6" x14ac:dyDescent="0.3">
      <c r="A5" s="30"/>
      <c r="B5" s="30" t="s">
        <v>3</v>
      </c>
      <c r="C5" s="32">
        <v>525900</v>
      </c>
      <c r="D5" s="32">
        <v>572711</v>
      </c>
      <c r="E5" s="32">
        <v>580062.64</v>
      </c>
      <c r="F5" s="33">
        <v>101</v>
      </c>
    </row>
    <row r="6" spans="1:6" x14ac:dyDescent="0.3">
      <c r="A6" s="30"/>
      <c r="B6" s="30" t="s">
        <v>4</v>
      </c>
      <c r="C6" s="32">
        <v>70000</v>
      </c>
      <c r="D6" s="32">
        <v>44869</v>
      </c>
      <c r="E6" s="32">
        <v>40629.56</v>
      </c>
      <c r="F6" s="33">
        <v>91</v>
      </c>
    </row>
    <row r="7" spans="1:6" x14ac:dyDescent="0.3">
      <c r="A7" s="30"/>
      <c r="B7" s="30" t="s">
        <v>5</v>
      </c>
      <c r="C7" s="32">
        <v>543572</v>
      </c>
      <c r="D7" s="32">
        <v>675510</v>
      </c>
      <c r="E7" s="32">
        <v>672404.9</v>
      </c>
      <c r="F7" s="32">
        <v>100</v>
      </c>
    </row>
    <row r="8" spans="1:6" x14ac:dyDescent="0.3">
      <c r="A8" s="30"/>
      <c r="B8" s="34" t="s">
        <v>8</v>
      </c>
      <c r="C8" s="35">
        <f>SUM(C5:C7)</f>
        <v>1139472</v>
      </c>
      <c r="D8" s="35">
        <v>1293090</v>
      </c>
      <c r="E8" s="35">
        <v>1293097.1000000001</v>
      </c>
      <c r="F8" s="36">
        <v>100</v>
      </c>
    </row>
    <row r="9" spans="1:6" x14ac:dyDescent="0.3">
      <c r="A9" s="30"/>
      <c r="B9" s="55" t="s">
        <v>9</v>
      </c>
      <c r="C9" s="56">
        <v>0</v>
      </c>
      <c r="D9" s="56">
        <v>0</v>
      </c>
      <c r="E9" s="56">
        <v>0</v>
      </c>
      <c r="F9" s="57"/>
    </row>
    <row r="10" spans="1:6" x14ac:dyDescent="0.3">
      <c r="A10" s="30"/>
      <c r="B10" s="58" t="s">
        <v>92</v>
      </c>
      <c r="C10" s="56">
        <v>0</v>
      </c>
      <c r="D10" s="56">
        <v>0</v>
      </c>
      <c r="E10" s="56">
        <v>314.5</v>
      </c>
      <c r="F10" s="57"/>
    </row>
    <row r="11" spans="1:6" x14ac:dyDescent="0.3">
      <c r="A11" s="30"/>
      <c r="B11" s="58" t="s">
        <v>93</v>
      </c>
      <c r="C11" s="56">
        <v>0</v>
      </c>
      <c r="D11" s="56">
        <v>1500</v>
      </c>
      <c r="E11" s="56">
        <v>1500</v>
      </c>
      <c r="F11" s="57">
        <v>100</v>
      </c>
    </row>
    <row r="12" spans="1:6" x14ac:dyDescent="0.3">
      <c r="A12" s="30"/>
      <c r="B12" s="34" t="s">
        <v>8</v>
      </c>
      <c r="C12" s="35">
        <v>0</v>
      </c>
      <c r="D12" s="35">
        <v>1500</v>
      </c>
      <c r="E12" s="35">
        <v>1814.5</v>
      </c>
      <c r="F12" s="36">
        <v>121</v>
      </c>
    </row>
    <row r="13" spans="1:6" x14ac:dyDescent="0.3">
      <c r="A13" s="30"/>
      <c r="B13" s="55" t="s">
        <v>10</v>
      </c>
      <c r="C13" s="56">
        <v>0</v>
      </c>
      <c r="D13" s="56">
        <v>0</v>
      </c>
      <c r="E13" s="56">
        <v>673.2</v>
      </c>
      <c r="F13" s="56"/>
    </row>
    <row r="14" spans="1:6" x14ac:dyDescent="0.3">
      <c r="A14" s="30"/>
      <c r="B14" s="58" t="s">
        <v>94</v>
      </c>
      <c r="C14" s="56">
        <v>0</v>
      </c>
      <c r="D14" s="56">
        <v>0</v>
      </c>
      <c r="E14" s="56">
        <v>473.2</v>
      </c>
      <c r="F14" s="56"/>
    </row>
    <row r="15" spans="1:6" x14ac:dyDescent="0.3">
      <c r="A15" s="30"/>
      <c r="B15" s="58" t="s">
        <v>95</v>
      </c>
      <c r="C15" s="56">
        <v>0</v>
      </c>
      <c r="D15" s="56">
        <v>147249</v>
      </c>
      <c r="E15" s="56">
        <v>147249.66</v>
      </c>
      <c r="F15" s="56">
        <v>100</v>
      </c>
    </row>
    <row r="16" spans="1:6" x14ac:dyDescent="0.3">
      <c r="A16" s="30"/>
      <c r="B16" s="58" t="s">
        <v>96</v>
      </c>
      <c r="C16" s="56">
        <v>0</v>
      </c>
      <c r="D16" s="56">
        <v>0</v>
      </c>
      <c r="E16" s="56">
        <v>1200</v>
      </c>
      <c r="F16" s="56"/>
    </row>
    <row r="17" spans="1:7" x14ac:dyDescent="0.3">
      <c r="A17" s="30"/>
      <c r="B17" s="34" t="s">
        <v>8</v>
      </c>
      <c r="C17" s="37">
        <v>0</v>
      </c>
      <c r="D17" s="35">
        <v>147249</v>
      </c>
      <c r="E17" s="35">
        <v>148922.85999999999</v>
      </c>
      <c r="F17" s="35">
        <v>101</v>
      </c>
    </row>
    <row r="18" spans="1:7" x14ac:dyDescent="0.3">
      <c r="A18" s="30"/>
      <c r="B18" s="34" t="s">
        <v>75</v>
      </c>
      <c r="C18" s="37">
        <f>SUM(C8:C13)</f>
        <v>1139472</v>
      </c>
      <c r="D18" s="37">
        <f>SUM(D8+D12+D17)</f>
        <v>1441839</v>
      </c>
      <c r="E18" s="37">
        <f>SUM(E8+E12+E17)</f>
        <v>1443834.46</v>
      </c>
      <c r="F18" s="37">
        <v>100</v>
      </c>
    </row>
    <row r="19" spans="1:7" x14ac:dyDescent="0.3">
      <c r="A19" s="30"/>
      <c r="B19" s="39" t="s">
        <v>63</v>
      </c>
      <c r="C19" s="40">
        <v>35200</v>
      </c>
      <c r="D19" s="40">
        <v>27043</v>
      </c>
      <c r="E19" s="40">
        <v>34095.18</v>
      </c>
      <c r="F19" s="40">
        <v>126</v>
      </c>
      <c r="G19" s="14"/>
    </row>
    <row r="20" spans="1:7" x14ac:dyDescent="0.3">
      <c r="A20" s="30"/>
      <c r="B20" s="41" t="s">
        <v>11</v>
      </c>
      <c r="C20" s="42">
        <f>SUM(C18:C19)</f>
        <v>1174672</v>
      </c>
      <c r="D20" s="42">
        <f>SUM(D18:D19)</f>
        <v>1468882</v>
      </c>
      <c r="E20" s="42">
        <f>SUM(E18:E19)</f>
        <v>1477929.64</v>
      </c>
      <c r="F20" s="43">
        <v>100.6</v>
      </c>
    </row>
    <row r="21" spans="1:7" x14ac:dyDescent="0.3">
      <c r="A21" s="30" t="s">
        <v>12</v>
      </c>
      <c r="B21" s="30"/>
      <c r="C21" s="32"/>
      <c r="D21" s="32"/>
      <c r="E21" s="32"/>
      <c r="F21" s="33"/>
    </row>
    <row r="22" spans="1:7" x14ac:dyDescent="0.3">
      <c r="A22" s="30"/>
      <c r="B22" s="44" t="s">
        <v>13</v>
      </c>
      <c r="C22" s="32"/>
      <c r="D22" s="32"/>
      <c r="E22" s="32"/>
      <c r="F22" s="33"/>
    </row>
    <row r="23" spans="1:7" x14ac:dyDescent="0.3">
      <c r="A23" s="45" t="s">
        <v>17</v>
      </c>
      <c r="B23" s="30" t="s">
        <v>73</v>
      </c>
      <c r="C23" s="32">
        <v>95000</v>
      </c>
      <c r="D23" s="32">
        <v>107500</v>
      </c>
      <c r="E23" s="32">
        <v>107930.96</v>
      </c>
      <c r="F23" s="32">
        <v>100</v>
      </c>
      <c r="G23" s="14"/>
    </row>
    <row r="24" spans="1:7" x14ac:dyDescent="0.3">
      <c r="A24" s="45"/>
      <c r="B24" s="30" t="s">
        <v>14</v>
      </c>
      <c r="C24" s="32">
        <v>35000</v>
      </c>
      <c r="D24" s="32">
        <v>49000</v>
      </c>
      <c r="E24" s="32">
        <v>49973.05</v>
      </c>
      <c r="F24" s="32">
        <v>102</v>
      </c>
    </row>
    <row r="25" spans="1:7" x14ac:dyDescent="0.3">
      <c r="A25" s="45"/>
      <c r="B25" s="30" t="s">
        <v>15</v>
      </c>
      <c r="C25" s="32">
        <v>72292</v>
      </c>
      <c r="D25" s="32">
        <v>109267</v>
      </c>
      <c r="E25" s="32">
        <v>102124.64</v>
      </c>
      <c r="F25" s="32">
        <v>93</v>
      </c>
    </row>
    <row r="26" spans="1:7" x14ac:dyDescent="0.3">
      <c r="A26" s="45"/>
      <c r="B26" s="30" t="s">
        <v>16</v>
      </c>
      <c r="C26" s="32">
        <v>500</v>
      </c>
      <c r="D26" s="32">
        <v>500</v>
      </c>
      <c r="E26" s="32">
        <v>0</v>
      </c>
      <c r="F26" s="32">
        <v>0</v>
      </c>
    </row>
    <row r="27" spans="1:7" x14ac:dyDescent="0.3">
      <c r="A27" s="45" t="s">
        <v>18</v>
      </c>
      <c r="B27" s="30" t="s">
        <v>72</v>
      </c>
      <c r="C27" s="32">
        <v>370</v>
      </c>
      <c r="D27" s="32">
        <v>370</v>
      </c>
      <c r="E27" s="32">
        <v>173.6</v>
      </c>
      <c r="F27" s="32">
        <v>47</v>
      </c>
    </row>
    <row r="28" spans="1:7" x14ac:dyDescent="0.3">
      <c r="A28" s="45" t="s">
        <v>19</v>
      </c>
      <c r="B28" s="30" t="s">
        <v>79</v>
      </c>
      <c r="C28" s="32">
        <v>1500</v>
      </c>
      <c r="D28" s="32">
        <v>1500</v>
      </c>
      <c r="E28" s="32">
        <v>502.62</v>
      </c>
      <c r="F28" s="32">
        <v>34</v>
      </c>
    </row>
    <row r="29" spans="1:7" x14ac:dyDescent="0.3">
      <c r="A29" s="45" t="s">
        <v>97</v>
      </c>
      <c r="B29" s="30" t="s">
        <v>98</v>
      </c>
      <c r="C29" s="32">
        <v>0</v>
      </c>
      <c r="D29" s="32">
        <v>0</v>
      </c>
      <c r="E29" s="32">
        <v>60</v>
      </c>
      <c r="F29" s="32"/>
    </row>
    <row r="30" spans="1:7" x14ac:dyDescent="0.3">
      <c r="A30" s="45"/>
      <c r="B30" s="30" t="s">
        <v>14</v>
      </c>
      <c r="C30" s="32">
        <v>0</v>
      </c>
      <c r="D30" s="32">
        <v>137</v>
      </c>
      <c r="E30" s="32">
        <v>31.38</v>
      </c>
      <c r="F30" s="32">
        <v>23</v>
      </c>
    </row>
    <row r="31" spans="1:7" x14ac:dyDescent="0.3">
      <c r="A31" s="45"/>
      <c r="B31" s="30" t="s">
        <v>15</v>
      </c>
      <c r="C31" s="32">
        <v>0</v>
      </c>
      <c r="D31" s="32">
        <v>1548</v>
      </c>
      <c r="E31" s="32">
        <v>1594.18</v>
      </c>
      <c r="F31" s="32">
        <v>103</v>
      </c>
    </row>
    <row r="32" spans="1:7" x14ac:dyDescent="0.3">
      <c r="A32" s="45" t="s">
        <v>20</v>
      </c>
      <c r="B32" s="30" t="s">
        <v>21</v>
      </c>
      <c r="C32" s="32">
        <v>400</v>
      </c>
      <c r="D32" s="32">
        <v>400</v>
      </c>
      <c r="E32" s="32">
        <v>294.83</v>
      </c>
      <c r="F32" s="32">
        <v>74</v>
      </c>
    </row>
    <row r="33" spans="1:6" x14ac:dyDescent="0.3">
      <c r="A33" s="45" t="s">
        <v>22</v>
      </c>
      <c r="B33" s="30" t="s">
        <v>74</v>
      </c>
      <c r="C33" s="32">
        <v>4000</v>
      </c>
      <c r="D33" s="32">
        <v>3360</v>
      </c>
      <c r="E33" s="32">
        <v>3613.01</v>
      </c>
      <c r="F33" s="32">
        <v>108</v>
      </c>
    </row>
    <row r="34" spans="1:6" x14ac:dyDescent="0.3">
      <c r="A34" s="45" t="s">
        <v>23</v>
      </c>
      <c r="B34" s="30" t="s">
        <v>44</v>
      </c>
      <c r="C34" s="32">
        <v>1500</v>
      </c>
      <c r="D34" s="32">
        <v>50340</v>
      </c>
      <c r="E34" s="32">
        <v>52777</v>
      </c>
      <c r="F34" s="33">
        <v>105</v>
      </c>
    </row>
    <row r="35" spans="1:6" x14ac:dyDescent="0.3">
      <c r="A35" s="45"/>
      <c r="B35" s="30" t="s">
        <v>14</v>
      </c>
      <c r="C35" s="32">
        <v>600</v>
      </c>
      <c r="D35" s="32">
        <v>8600</v>
      </c>
      <c r="E35" s="32">
        <v>18303.64</v>
      </c>
      <c r="F35" s="33">
        <v>213</v>
      </c>
    </row>
    <row r="36" spans="1:6" x14ac:dyDescent="0.3">
      <c r="A36" s="45"/>
      <c r="B36" s="30" t="s">
        <v>15</v>
      </c>
      <c r="C36" s="32">
        <v>0</v>
      </c>
      <c r="D36" s="32">
        <v>9300</v>
      </c>
      <c r="E36" s="32">
        <v>10180.280000000001</v>
      </c>
      <c r="F36" s="33">
        <v>109</v>
      </c>
    </row>
    <row r="37" spans="1:6" x14ac:dyDescent="0.3">
      <c r="A37" s="45" t="s">
        <v>24</v>
      </c>
      <c r="B37" s="30" t="s">
        <v>45</v>
      </c>
      <c r="C37" s="33">
        <v>2500</v>
      </c>
      <c r="D37" s="33">
        <v>2420</v>
      </c>
      <c r="E37" s="32">
        <v>3293</v>
      </c>
      <c r="F37" s="33">
        <v>136</v>
      </c>
    </row>
    <row r="38" spans="1:6" x14ac:dyDescent="0.3">
      <c r="A38" s="45" t="s">
        <v>25</v>
      </c>
      <c r="B38" s="30" t="s">
        <v>46</v>
      </c>
      <c r="C38" s="32">
        <v>41500</v>
      </c>
      <c r="D38" s="32">
        <v>38200</v>
      </c>
      <c r="E38" s="32">
        <v>38529.279999999999</v>
      </c>
      <c r="F38" s="32">
        <v>101</v>
      </c>
    </row>
    <row r="39" spans="1:6" x14ac:dyDescent="0.3">
      <c r="A39" s="45" t="s">
        <v>26</v>
      </c>
      <c r="B39" s="30" t="s">
        <v>47</v>
      </c>
      <c r="C39" s="32">
        <v>22508</v>
      </c>
      <c r="D39" s="32">
        <v>43158</v>
      </c>
      <c r="E39" s="32">
        <v>39811.68</v>
      </c>
      <c r="F39" s="32">
        <v>92</v>
      </c>
    </row>
    <row r="40" spans="1:6" x14ac:dyDescent="0.3">
      <c r="A40" s="45" t="s">
        <v>27</v>
      </c>
      <c r="B40" s="30" t="s">
        <v>48</v>
      </c>
      <c r="C40" s="32">
        <v>6200</v>
      </c>
      <c r="D40" s="32">
        <v>800</v>
      </c>
      <c r="E40" s="32">
        <v>735.25</v>
      </c>
      <c r="F40" s="32">
        <v>92</v>
      </c>
    </row>
    <row r="41" spans="1:6" x14ac:dyDescent="0.3">
      <c r="A41" s="45" t="s">
        <v>28</v>
      </c>
      <c r="B41" s="30" t="s">
        <v>49</v>
      </c>
      <c r="C41" s="32">
        <v>10000</v>
      </c>
      <c r="D41" s="32">
        <v>10000</v>
      </c>
      <c r="E41" s="32">
        <v>6534.44</v>
      </c>
      <c r="F41" s="32">
        <v>65</v>
      </c>
    </row>
    <row r="42" spans="1:6" x14ac:dyDescent="0.3">
      <c r="A42" s="45"/>
      <c r="B42" s="30" t="s">
        <v>14</v>
      </c>
      <c r="C42" s="32">
        <v>3000</v>
      </c>
      <c r="D42" s="32">
        <v>3000</v>
      </c>
      <c r="E42" s="32">
        <v>1902.58</v>
      </c>
      <c r="F42" s="32">
        <v>63</v>
      </c>
    </row>
    <row r="43" spans="1:6" x14ac:dyDescent="0.3">
      <c r="A43" s="45" t="s">
        <v>29</v>
      </c>
      <c r="B43" s="30" t="s">
        <v>50</v>
      </c>
      <c r="C43" s="32">
        <v>1800</v>
      </c>
      <c r="D43" s="32">
        <v>9000</v>
      </c>
      <c r="E43" s="32">
        <v>9175.5400000000009</v>
      </c>
      <c r="F43" s="32">
        <v>102</v>
      </c>
    </row>
    <row r="44" spans="1:6" x14ac:dyDescent="0.3">
      <c r="A44" s="45"/>
      <c r="B44" s="30" t="s">
        <v>14</v>
      </c>
      <c r="C44" s="32">
        <v>620</v>
      </c>
      <c r="D44" s="32">
        <v>2120</v>
      </c>
      <c r="E44" s="32">
        <v>2905.27</v>
      </c>
      <c r="F44" s="32">
        <v>137</v>
      </c>
    </row>
    <row r="45" spans="1:6" x14ac:dyDescent="0.3">
      <c r="A45" s="45"/>
      <c r="B45" s="30" t="s">
        <v>15</v>
      </c>
      <c r="C45" s="32">
        <v>4500</v>
      </c>
      <c r="D45" s="32">
        <v>15050</v>
      </c>
      <c r="E45" s="32">
        <v>12897.35</v>
      </c>
      <c r="F45" s="32">
        <v>86</v>
      </c>
    </row>
    <row r="46" spans="1:6" x14ac:dyDescent="0.3">
      <c r="A46" s="45"/>
      <c r="B46" s="30" t="s">
        <v>80</v>
      </c>
      <c r="C46" s="32">
        <v>0</v>
      </c>
      <c r="D46" s="32">
        <v>0</v>
      </c>
      <c r="E46" s="32">
        <v>33.14</v>
      </c>
      <c r="F46" s="32"/>
    </row>
    <row r="47" spans="1:6" x14ac:dyDescent="0.3">
      <c r="A47" s="45" t="s">
        <v>30</v>
      </c>
      <c r="B47" s="30" t="s">
        <v>51</v>
      </c>
      <c r="C47" s="32">
        <v>23000</v>
      </c>
      <c r="D47" s="32">
        <v>28000</v>
      </c>
      <c r="E47" s="32">
        <v>29248.18</v>
      </c>
      <c r="F47" s="32">
        <v>104</v>
      </c>
    </row>
    <row r="48" spans="1:6" x14ac:dyDescent="0.3">
      <c r="A48" s="45" t="s">
        <v>31</v>
      </c>
      <c r="B48" s="30" t="s">
        <v>52</v>
      </c>
      <c r="C48" s="32">
        <v>8200</v>
      </c>
      <c r="D48" s="32">
        <v>9300</v>
      </c>
      <c r="E48" s="32">
        <v>9427.41</v>
      </c>
      <c r="F48" s="32">
        <v>101</v>
      </c>
    </row>
    <row r="49" spans="1:6" x14ac:dyDescent="0.3">
      <c r="A49" s="45" t="s">
        <v>32</v>
      </c>
      <c r="B49" s="30" t="s">
        <v>53</v>
      </c>
      <c r="C49" s="32">
        <v>200</v>
      </c>
      <c r="D49" s="32">
        <v>200</v>
      </c>
      <c r="E49" s="32">
        <v>0</v>
      </c>
      <c r="F49" s="33"/>
    </row>
    <row r="50" spans="1:6" x14ac:dyDescent="0.3">
      <c r="A50" s="45" t="s">
        <v>33</v>
      </c>
      <c r="B50" s="30" t="s">
        <v>54</v>
      </c>
      <c r="C50" s="32">
        <v>2500</v>
      </c>
      <c r="D50" s="32">
        <v>1006</v>
      </c>
      <c r="E50" s="32">
        <v>1006</v>
      </c>
      <c r="F50" s="32">
        <v>100</v>
      </c>
    </row>
    <row r="51" spans="1:6" x14ac:dyDescent="0.3">
      <c r="A51" s="45"/>
      <c r="B51" s="30" t="s">
        <v>16</v>
      </c>
      <c r="C51" s="32">
        <v>2300</v>
      </c>
      <c r="D51" s="32">
        <v>2300</v>
      </c>
      <c r="E51" s="32">
        <v>2300</v>
      </c>
      <c r="F51" s="32">
        <v>100</v>
      </c>
    </row>
    <row r="52" spans="1:6" x14ac:dyDescent="0.3">
      <c r="A52" s="45" t="s">
        <v>34</v>
      </c>
      <c r="B52" s="30" t="s">
        <v>55</v>
      </c>
      <c r="C52" s="32">
        <v>480</v>
      </c>
      <c r="D52" s="32">
        <v>0</v>
      </c>
      <c r="E52" s="32">
        <v>0</v>
      </c>
      <c r="F52" s="32">
        <v>0</v>
      </c>
    </row>
    <row r="53" spans="1:6" x14ac:dyDescent="0.3">
      <c r="A53" s="45"/>
      <c r="B53" s="30" t="s">
        <v>15</v>
      </c>
      <c r="C53" s="32">
        <v>3100</v>
      </c>
      <c r="D53" s="32">
        <v>9400</v>
      </c>
      <c r="E53" s="32">
        <v>6968.24</v>
      </c>
      <c r="F53" s="32">
        <v>74</v>
      </c>
    </row>
    <row r="54" spans="1:6" x14ac:dyDescent="0.3">
      <c r="A54" s="45" t="s">
        <v>35</v>
      </c>
      <c r="B54" s="30" t="s">
        <v>56</v>
      </c>
      <c r="C54" s="32">
        <v>2000</v>
      </c>
      <c r="D54" s="32">
        <v>2000</v>
      </c>
      <c r="E54" s="32">
        <v>1166.2</v>
      </c>
      <c r="F54" s="32">
        <v>58</v>
      </c>
    </row>
    <row r="55" spans="1:6" x14ac:dyDescent="0.3">
      <c r="A55" s="45" t="s">
        <v>36</v>
      </c>
      <c r="B55" s="30" t="s">
        <v>57</v>
      </c>
      <c r="C55" s="32">
        <v>12050</v>
      </c>
      <c r="D55" s="32">
        <v>1600</v>
      </c>
      <c r="E55" s="32">
        <v>2135.02</v>
      </c>
      <c r="F55" s="32">
        <v>133</v>
      </c>
    </row>
    <row r="56" spans="1:6" x14ac:dyDescent="0.3">
      <c r="A56" s="45"/>
      <c r="B56" s="30" t="s">
        <v>16</v>
      </c>
      <c r="C56" s="32">
        <v>850</v>
      </c>
      <c r="D56" s="32">
        <v>850</v>
      </c>
      <c r="E56" s="32">
        <v>840.58</v>
      </c>
      <c r="F56" s="32">
        <v>99</v>
      </c>
    </row>
    <row r="57" spans="1:6" x14ac:dyDescent="0.3">
      <c r="A57" s="45" t="s">
        <v>81</v>
      </c>
      <c r="B57" s="30" t="s">
        <v>82</v>
      </c>
      <c r="C57" s="32"/>
      <c r="D57" s="32">
        <v>7000</v>
      </c>
      <c r="E57" s="32">
        <v>7000</v>
      </c>
      <c r="F57" s="32">
        <v>100</v>
      </c>
    </row>
    <row r="58" spans="1:6" x14ac:dyDescent="0.3">
      <c r="A58" s="45" t="s">
        <v>37</v>
      </c>
      <c r="B58" s="30" t="s">
        <v>58</v>
      </c>
      <c r="C58" s="32">
        <v>1000</v>
      </c>
      <c r="D58" s="32">
        <v>1900</v>
      </c>
      <c r="E58" s="32">
        <v>1905</v>
      </c>
      <c r="F58" s="32">
        <v>100</v>
      </c>
    </row>
    <row r="59" spans="1:6" x14ac:dyDescent="0.3">
      <c r="A59" s="45" t="s">
        <v>76</v>
      </c>
      <c r="B59" s="30" t="s">
        <v>83</v>
      </c>
      <c r="C59" s="32">
        <v>1300</v>
      </c>
      <c r="D59" s="32">
        <v>1300</v>
      </c>
      <c r="E59" s="32">
        <v>1629.5</v>
      </c>
      <c r="F59" s="32">
        <v>125</v>
      </c>
    </row>
    <row r="60" spans="1:6" x14ac:dyDescent="0.3">
      <c r="A60" s="45"/>
      <c r="B60" s="30" t="s">
        <v>84</v>
      </c>
      <c r="C60" s="32">
        <v>0</v>
      </c>
      <c r="D60" s="32">
        <v>1900</v>
      </c>
      <c r="E60" s="32">
        <v>1872</v>
      </c>
      <c r="F60" s="32">
        <v>99</v>
      </c>
    </row>
    <row r="61" spans="1:6" x14ac:dyDescent="0.3">
      <c r="A61" s="45" t="s">
        <v>38</v>
      </c>
      <c r="B61" s="30" t="s">
        <v>64</v>
      </c>
      <c r="C61" s="32">
        <v>1000</v>
      </c>
      <c r="D61" s="32">
        <v>8313</v>
      </c>
      <c r="E61" s="32">
        <v>8313.35</v>
      </c>
      <c r="F61" s="33">
        <v>100</v>
      </c>
    </row>
    <row r="62" spans="1:6" x14ac:dyDescent="0.3">
      <c r="A62" s="45" t="s">
        <v>68</v>
      </c>
      <c r="B62" s="30" t="s">
        <v>69</v>
      </c>
      <c r="C62" s="32">
        <v>20000</v>
      </c>
      <c r="D62" s="32">
        <v>13850</v>
      </c>
      <c r="E62" s="32">
        <v>13855.6</v>
      </c>
      <c r="F62" s="33">
        <v>100</v>
      </c>
    </row>
    <row r="63" spans="1:6" x14ac:dyDescent="0.3">
      <c r="A63" s="45"/>
      <c r="B63" s="30" t="s">
        <v>70</v>
      </c>
      <c r="C63" s="32">
        <v>7000</v>
      </c>
      <c r="D63" s="32">
        <v>4105</v>
      </c>
      <c r="E63" s="32">
        <v>4616.7299999999996</v>
      </c>
      <c r="F63" s="33">
        <v>112</v>
      </c>
    </row>
    <row r="64" spans="1:6" x14ac:dyDescent="0.3">
      <c r="A64" s="45"/>
      <c r="B64" s="30" t="s">
        <v>15</v>
      </c>
      <c r="C64" s="32">
        <v>1100</v>
      </c>
      <c r="D64" s="32">
        <v>976</v>
      </c>
      <c r="E64" s="32">
        <v>1173.44</v>
      </c>
      <c r="F64" s="33">
        <v>120</v>
      </c>
    </row>
    <row r="65" spans="1:6" x14ac:dyDescent="0.3">
      <c r="A65" s="45"/>
      <c r="B65" s="30" t="s">
        <v>85</v>
      </c>
      <c r="C65" s="32">
        <v>0</v>
      </c>
      <c r="D65" s="32">
        <v>0</v>
      </c>
      <c r="E65" s="32">
        <v>318.60000000000002</v>
      </c>
      <c r="F65" s="33"/>
    </row>
    <row r="66" spans="1:6" x14ac:dyDescent="0.3">
      <c r="A66" s="45" t="s">
        <v>99</v>
      </c>
      <c r="B66" s="30" t="s">
        <v>100</v>
      </c>
      <c r="C66" s="32">
        <v>0</v>
      </c>
      <c r="D66" s="32">
        <v>0</v>
      </c>
      <c r="E66" s="32">
        <v>1276.45</v>
      </c>
      <c r="F66" s="33"/>
    </row>
    <row r="67" spans="1:6" x14ac:dyDescent="0.3">
      <c r="A67" s="45"/>
      <c r="B67" s="46" t="s">
        <v>8</v>
      </c>
      <c r="C67" s="47">
        <f>SUM(C23:C66)</f>
        <v>389870</v>
      </c>
      <c r="D67" s="47">
        <f>SUM(D23:D66)</f>
        <v>559570</v>
      </c>
      <c r="E67" s="47">
        <f>SUM(E23:E66)</f>
        <v>558429.0199999999</v>
      </c>
      <c r="F67" s="47">
        <v>100</v>
      </c>
    </row>
    <row r="68" spans="1:6" x14ac:dyDescent="0.3">
      <c r="A68" s="45"/>
      <c r="B68" s="30" t="s">
        <v>39</v>
      </c>
      <c r="C68" s="30"/>
      <c r="D68" s="30"/>
      <c r="E68" s="30"/>
      <c r="F68" s="33"/>
    </row>
    <row r="69" spans="1:6" x14ac:dyDescent="0.3">
      <c r="A69" s="45" t="s">
        <v>17</v>
      </c>
      <c r="B69" s="30" t="s">
        <v>65</v>
      </c>
      <c r="C69" s="32">
        <v>35000</v>
      </c>
      <c r="D69" s="32">
        <v>950</v>
      </c>
      <c r="E69" s="32">
        <v>1010</v>
      </c>
      <c r="F69" s="33">
        <v>106</v>
      </c>
    </row>
    <row r="70" spans="1:6" x14ac:dyDescent="0.3">
      <c r="A70" s="45"/>
      <c r="B70" s="30" t="s">
        <v>66</v>
      </c>
      <c r="C70" s="32">
        <v>10000</v>
      </c>
      <c r="D70" s="32">
        <v>0</v>
      </c>
      <c r="E70" s="32">
        <v>0</v>
      </c>
      <c r="F70" s="48">
        <v>0</v>
      </c>
    </row>
    <row r="71" spans="1:6" x14ac:dyDescent="0.3">
      <c r="A71" s="45"/>
      <c r="B71" s="30" t="s">
        <v>86</v>
      </c>
      <c r="C71" s="32">
        <v>0</v>
      </c>
      <c r="D71" s="32">
        <v>1270</v>
      </c>
      <c r="E71" s="32">
        <v>1270</v>
      </c>
      <c r="F71" s="33">
        <v>100</v>
      </c>
    </row>
    <row r="72" spans="1:6" x14ac:dyDescent="0.3">
      <c r="A72" s="45"/>
      <c r="B72" s="30" t="s">
        <v>101</v>
      </c>
      <c r="C72" s="32">
        <v>0</v>
      </c>
      <c r="D72" s="32">
        <v>240</v>
      </c>
      <c r="E72" s="32">
        <v>240</v>
      </c>
      <c r="F72" s="33">
        <v>100</v>
      </c>
    </row>
    <row r="73" spans="1:6" x14ac:dyDescent="0.3">
      <c r="A73" s="45"/>
      <c r="B73" s="30" t="s">
        <v>71</v>
      </c>
      <c r="C73" s="32">
        <v>0</v>
      </c>
      <c r="D73" s="32">
        <v>0</v>
      </c>
      <c r="E73" s="32">
        <v>0</v>
      </c>
      <c r="F73" s="33"/>
    </row>
    <row r="74" spans="1:6" x14ac:dyDescent="0.3">
      <c r="A74" s="45"/>
      <c r="B74" s="30" t="s">
        <v>105</v>
      </c>
      <c r="C74" s="32" t="s">
        <v>104</v>
      </c>
      <c r="D74" s="32">
        <v>890</v>
      </c>
      <c r="E74" s="32">
        <v>888.47</v>
      </c>
      <c r="F74" s="33">
        <v>100</v>
      </c>
    </row>
    <row r="75" spans="1:6" x14ac:dyDescent="0.3">
      <c r="A75" s="45"/>
      <c r="B75" s="30" t="s">
        <v>106</v>
      </c>
      <c r="C75" s="32">
        <v>0</v>
      </c>
      <c r="D75" s="32">
        <v>1025</v>
      </c>
      <c r="E75" s="32">
        <v>1024.32</v>
      </c>
      <c r="F75" s="33">
        <v>100</v>
      </c>
    </row>
    <row r="76" spans="1:6" x14ac:dyDescent="0.3">
      <c r="A76" s="45" t="s">
        <v>59</v>
      </c>
      <c r="B76" s="30" t="s">
        <v>60</v>
      </c>
      <c r="C76" s="32">
        <v>16000</v>
      </c>
      <c r="D76" s="32">
        <v>9810</v>
      </c>
      <c r="E76" s="32">
        <v>9860</v>
      </c>
      <c r="F76" s="33">
        <v>101</v>
      </c>
    </row>
    <row r="77" spans="1:6" x14ac:dyDescent="0.3">
      <c r="A77" s="45"/>
      <c r="B77" s="30" t="s">
        <v>61</v>
      </c>
      <c r="C77" s="32">
        <v>41430</v>
      </c>
      <c r="D77" s="32">
        <v>0</v>
      </c>
      <c r="E77" s="32">
        <v>0</v>
      </c>
      <c r="F77" s="33">
        <v>0</v>
      </c>
    </row>
    <row r="78" spans="1:6" x14ac:dyDescent="0.3">
      <c r="A78" s="45"/>
      <c r="B78" s="30" t="s">
        <v>102</v>
      </c>
      <c r="C78" s="32">
        <v>0</v>
      </c>
      <c r="D78" s="32">
        <v>148000</v>
      </c>
      <c r="E78" s="32">
        <v>147249.66</v>
      </c>
      <c r="F78" s="33">
        <v>99</v>
      </c>
    </row>
    <row r="79" spans="1:6" x14ac:dyDescent="0.3">
      <c r="A79" s="45" t="s">
        <v>26</v>
      </c>
      <c r="B79" s="30" t="s">
        <v>88</v>
      </c>
      <c r="C79" s="32">
        <v>0</v>
      </c>
      <c r="D79" s="32">
        <v>2004</v>
      </c>
      <c r="E79" s="32">
        <v>2004</v>
      </c>
      <c r="F79" s="33"/>
    </row>
    <row r="80" spans="1:6" x14ac:dyDescent="0.3">
      <c r="A80" s="45" t="s">
        <v>36</v>
      </c>
      <c r="B80" s="30" t="s">
        <v>103</v>
      </c>
      <c r="C80" s="32">
        <v>0</v>
      </c>
      <c r="D80" s="32">
        <v>3000</v>
      </c>
      <c r="E80" s="32">
        <v>3000</v>
      </c>
      <c r="F80" s="33">
        <v>100</v>
      </c>
    </row>
    <row r="81" spans="1:6" x14ac:dyDescent="0.3">
      <c r="A81" s="45"/>
      <c r="B81" s="30"/>
      <c r="C81" s="32"/>
      <c r="D81" s="32"/>
      <c r="E81" s="32"/>
      <c r="F81" s="33"/>
    </row>
    <row r="82" spans="1:6" x14ac:dyDescent="0.3">
      <c r="A82" s="45"/>
      <c r="B82" s="46" t="s">
        <v>8</v>
      </c>
      <c r="C82" s="49">
        <f>SUM(C69:C80)</f>
        <v>102430</v>
      </c>
      <c r="D82" s="49">
        <f>SUM(D69:D80)</f>
        <v>167189</v>
      </c>
      <c r="E82" s="49">
        <f>SUM(E69:E80)</f>
        <v>166546.45000000001</v>
      </c>
      <c r="F82" s="47">
        <v>100</v>
      </c>
    </row>
    <row r="83" spans="1:6" x14ac:dyDescent="0.3">
      <c r="A83" s="30"/>
      <c r="B83" s="31" t="s">
        <v>10</v>
      </c>
      <c r="C83" s="32"/>
      <c r="D83" s="32"/>
      <c r="E83" s="32"/>
      <c r="F83" s="33"/>
    </row>
    <row r="84" spans="1:6" x14ac:dyDescent="0.3">
      <c r="A84" s="45" t="s">
        <v>17</v>
      </c>
      <c r="B84" s="30" t="s">
        <v>40</v>
      </c>
      <c r="C84" s="32">
        <v>5000</v>
      </c>
      <c r="D84" s="32">
        <v>0</v>
      </c>
      <c r="E84" s="32">
        <v>0</v>
      </c>
      <c r="F84" s="32">
        <v>0</v>
      </c>
    </row>
    <row r="85" spans="1:6" x14ac:dyDescent="0.3">
      <c r="A85" s="45"/>
      <c r="B85" s="30" t="s">
        <v>107</v>
      </c>
      <c r="C85" s="32">
        <v>0</v>
      </c>
      <c r="D85" s="32">
        <v>0</v>
      </c>
      <c r="E85" s="32">
        <v>1200</v>
      </c>
      <c r="F85" s="32"/>
    </row>
    <row r="86" spans="1:6" x14ac:dyDescent="0.3">
      <c r="A86" s="45" t="s">
        <v>20</v>
      </c>
      <c r="B86" s="30" t="s">
        <v>41</v>
      </c>
      <c r="C86" s="32">
        <v>25000</v>
      </c>
      <c r="D86" s="32">
        <v>25000</v>
      </c>
      <c r="E86" s="32">
        <v>25008</v>
      </c>
      <c r="F86" s="32">
        <v>100</v>
      </c>
    </row>
    <row r="87" spans="1:6" x14ac:dyDescent="0.3">
      <c r="A87" s="45"/>
      <c r="B87" s="46" t="s">
        <v>8</v>
      </c>
      <c r="C87" s="49">
        <f>SUM(C84:C86)</f>
        <v>30000</v>
      </c>
      <c r="D87" s="49">
        <f>SUM(D84:D86)</f>
        <v>25000</v>
      </c>
      <c r="E87" s="49">
        <f>SUM(E84:E86)</f>
        <v>26208</v>
      </c>
      <c r="F87" s="38">
        <v>105</v>
      </c>
    </row>
    <row r="88" spans="1:6" x14ac:dyDescent="0.3">
      <c r="A88" s="45"/>
      <c r="B88" s="50" t="s">
        <v>62</v>
      </c>
      <c r="C88" s="51">
        <f>SUM(C67+C82+C87)</f>
        <v>522300</v>
      </c>
      <c r="D88" s="51">
        <f>SUM(D67+D82+D87)</f>
        <v>751759</v>
      </c>
      <c r="E88" s="51">
        <f>SUM(E67+E82+E87)</f>
        <v>751183.47</v>
      </c>
      <c r="F88" s="52">
        <v>100</v>
      </c>
    </row>
    <row r="89" spans="1:6" x14ac:dyDescent="0.3">
      <c r="A89" s="45"/>
      <c r="B89" s="53" t="s">
        <v>42</v>
      </c>
      <c r="C89" s="40">
        <v>652372</v>
      </c>
      <c r="D89" s="40">
        <v>717123</v>
      </c>
      <c r="E89" s="40">
        <v>679621.91</v>
      </c>
      <c r="F89" s="40">
        <v>95</v>
      </c>
    </row>
    <row r="90" spans="1:6" x14ac:dyDescent="0.3">
      <c r="A90" s="45"/>
      <c r="B90" s="41" t="s">
        <v>43</v>
      </c>
      <c r="C90" s="42">
        <f>SUM(C67+C82+C87+C89)</f>
        <v>1174672</v>
      </c>
      <c r="D90" s="42">
        <f>SUM(D67+D82+D87+D89)</f>
        <v>1468882</v>
      </c>
      <c r="E90" s="42">
        <f>SUM(E67+E82+E87+E89)</f>
        <v>1430805.38</v>
      </c>
      <c r="F90" s="43">
        <v>97.4</v>
      </c>
    </row>
    <row r="91" spans="1:6" x14ac:dyDescent="0.3">
      <c r="A91" s="54"/>
      <c r="B91" s="59" t="s">
        <v>67</v>
      </c>
      <c r="C91" s="32">
        <v>0</v>
      </c>
      <c r="D91" s="32">
        <v>0</v>
      </c>
      <c r="E91" s="60">
        <f>SUM(E20-E90)</f>
        <v>47124.260000000009</v>
      </c>
      <c r="F91" s="3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31032022</vt:lpstr>
      <vt:lpstr>30062022</vt:lpstr>
      <vt:lpstr>31122022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2023-04-17T17:53:14Z</dcterms:modified>
</cp:coreProperties>
</file>